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ocuments\2024 기본통계연보 서식(작성중)1128\"/>
    </mc:Choice>
  </mc:AlternateContent>
  <xr:revisionPtr revIDLastSave="0" documentId="13_ncr:1_{B5A1AA7A-E2FC-410C-8D5B-A5B2C6687031}" xr6:coauthVersionLast="47" xr6:coauthVersionMax="47" xr10:uidLastSave="{00000000-0000-0000-0000-000000000000}"/>
  <bookViews>
    <workbookView xWindow="-120" yWindow="-120" windowWidth="29040" windowHeight="15720" tabRatio="804" xr2:uid="{00000000-000D-0000-FFFF-FFFF00000000}"/>
  </bookViews>
  <sheets>
    <sheet name="1.인구추이(등록인구추이)" sheetId="20" r:id="rId1"/>
    <sheet name="1.인구추이(거소신고인수)" sheetId="29" r:id="rId2"/>
    <sheet name="2.동별세대및등록인구" sheetId="3" r:id="rId3"/>
    <sheet name="3.연령별(5세별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1">'1.인구추이(거소신고인수)'!$A$1:$K$16</definedName>
    <definedName name="_xlnm.Print_Area" localSheetId="0">'1.인구추이(등록인구추이)'!$A$1:$P$31</definedName>
    <definedName name="_xlnm.Print_Area" localSheetId="12">'10.주민등록 전입지별 인구이동'!$A$1:$BF$15</definedName>
    <definedName name="_xlnm.Print_Area" localSheetId="10">'11.주민등록 전입지별 인구이동'!$A$1:$AJ$12</definedName>
    <definedName name="_xlnm.Print_Area" localSheetId="14">'11.주민등록 전출지별 인구이동'!$A$1:$BF$15</definedName>
    <definedName name="_xlnm.Print_Area" localSheetId="15">'12.외국인국적별등록현황'!$A$1:$S$16</definedName>
    <definedName name="_xlnm.Print_Area" localSheetId="16">'13.외국인과의혼인'!$A$1:$F$19</definedName>
    <definedName name="_xlnm.Print_Area" localSheetId="2">'2.동별세대및등록인구'!$A$1:$M$26</definedName>
    <definedName name="_xlnm.Print_Area" localSheetId="3">'3.연령별(5세별)및성별인구'!$A$1:$AP$26</definedName>
    <definedName name="_xlnm.Print_Area" localSheetId="4">'4.혼인상태별 인구(15세이상 인구)'!$A$1:$T$27</definedName>
    <definedName name="_xlnm.Print_Area" localSheetId="6">'5. 교육정도별 인구(6세이상, 2-2)'!$A$1:$U$32</definedName>
    <definedName name="_xlnm.Print_Area" localSheetId="5">'5.교육정도별 인구(6세이상, 2-1)'!$A$1:$Y$32</definedName>
    <definedName name="_xlnm.Print_Area" localSheetId="7">'6.주택점유형태별가구(일반가구)'!$A$1:$I$18</definedName>
    <definedName name="_xlnm.Print_Area" localSheetId="8">'7.사용방수별 가구(일반가구)'!$A$1:$J$12</definedName>
    <definedName name="_xlnm.Print_Area" localSheetId="9">'8.인구동태'!$A$1:$J$26</definedName>
    <definedName name="_xlnm.Print_Area" localSheetId="11">'9.인구이동'!$A$1:$R$28</definedName>
    <definedName name="_xlnm.Print_Area">'[2]2-1포천(각세)(외제)'!#REF!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5" i="6" l="1"/>
  <c r="Q24" i="6"/>
  <c r="Q23" i="6"/>
  <c r="Q22" i="6"/>
  <c r="Q21" i="6"/>
  <c r="Q20" i="6"/>
  <c r="Q19" i="6"/>
  <c r="Q18" i="6"/>
  <c r="Q17" i="6"/>
  <c r="Q16" i="6"/>
  <c r="Q15" i="6"/>
  <c r="Q14" i="6"/>
  <c r="O25" i="6"/>
  <c r="O24" i="6"/>
  <c r="O23" i="6"/>
  <c r="O22" i="6"/>
  <c r="O21" i="6"/>
  <c r="O20" i="6"/>
  <c r="O19" i="6"/>
  <c r="O18" i="6"/>
  <c r="O17" i="6"/>
  <c r="O16" i="6"/>
  <c r="O15" i="6"/>
  <c r="O14" i="6"/>
  <c r="M25" i="6"/>
  <c r="M24" i="6"/>
  <c r="M23" i="6"/>
  <c r="M22" i="6"/>
  <c r="M21" i="6"/>
  <c r="M20" i="6"/>
  <c r="M19" i="6"/>
  <c r="M18" i="6"/>
  <c r="M17" i="6"/>
  <c r="M16" i="6"/>
  <c r="M15" i="6"/>
  <c r="M14" i="6"/>
  <c r="K25" i="6"/>
  <c r="K24" i="6"/>
  <c r="K23" i="6"/>
  <c r="K22" i="6"/>
  <c r="K21" i="6"/>
  <c r="K20" i="6"/>
  <c r="K19" i="6"/>
  <c r="K18" i="6"/>
  <c r="K17" i="6"/>
  <c r="K16" i="6"/>
  <c r="K15" i="6"/>
  <c r="K14" i="6"/>
  <c r="I25" i="6"/>
  <c r="I24" i="6"/>
  <c r="I23" i="6"/>
  <c r="I22" i="6"/>
  <c r="I21" i="6"/>
  <c r="I20" i="6"/>
  <c r="I19" i="6"/>
  <c r="I18" i="6"/>
  <c r="I17" i="6"/>
  <c r="I16" i="6"/>
  <c r="I15" i="6"/>
  <c r="I14" i="6"/>
  <c r="G25" i="6"/>
  <c r="G24" i="6"/>
  <c r="G23" i="6"/>
  <c r="G22" i="6"/>
  <c r="G21" i="6"/>
  <c r="G20" i="6"/>
  <c r="G19" i="6"/>
  <c r="G18" i="6"/>
  <c r="G17" i="6"/>
  <c r="G16" i="6"/>
  <c r="G15" i="6"/>
  <c r="G14" i="6"/>
  <c r="E25" i="6"/>
  <c r="E24" i="6"/>
  <c r="E23" i="6"/>
  <c r="E22" i="6"/>
  <c r="E21" i="6"/>
  <c r="E20" i="6"/>
  <c r="E19" i="6"/>
  <c r="E18" i="6"/>
  <c r="E17" i="6"/>
  <c r="E16" i="6"/>
  <c r="E15" i="6"/>
  <c r="E14" i="6"/>
  <c r="C15" i="6"/>
  <c r="C16" i="6"/>
  <c r="C17" i="6"/>
  <c r="C18" i="6"/>
  <c r="C19" i="6"/>
  <c r="C20" i="6"/>
  <c r="C21" i="6"/>
  <c r="C22" i="6"/>
  <c r="C23" i="6"/>
  <c r="C24" i="6"/>
  <c r="C25" i="6"/>
  <c r="C14" i="6"/>
  <c r="Q13" i="6"/>
  <c r="O13" i="6"/>
  <c r="M13" i="6"/>
  <c r="K13" i="6"/>
  <c r="I13" i="6"/>
  <c r="G13" i="6"/>
  <c r="E13" i="6"/>
  <c r="C13" i="6"/>
  <c r="AO9" i="4" l="1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8" i="4"/>
  <c r="L14" i="3" l="1"/>
  <c r="M7" i="4" l="1"/>
  <c r="L10" i="26" l="1"/>
  <c r="B10" i="26"/>
  <c r="E10" i="25"/>
  <c r="T10" i="26" l="1"/>
  <c r="B11" i="18" l="1"/>
  <c r="X10" i="18"/>
  <c r="B10" i="18" s="1"/>
  <c r="B7" i="18"/>
  <c r="B11" i="19"/>
  <c r="B10" i="19"/>
  <c r="B7" i="19"/>
  <c r="C6" i="10" l="1"/>
  <c r="D6" i="10"/>
  <c r="E6" i="10"/>
  <c r="F6" i="10"/>
  <c r="H6" i="10"/>
  <c r="N6" i="10"/>
</calcChain>
</file>

<file path=xl/sharedStrings.xml><?xml version="1.0" encoding="utf-8"?>
<sst xmlns="http://schemas.openxmlformats.org/spreadsheetml/2006/main" count="1481" uniqueCount="526">
  <si>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</si>
  <si>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</si>
  <si>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</si>
  <si>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</si>
  <si>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</si>
  <si>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</si>
  <si>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</si>
  <si>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</si>
  <si>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</si>
  <si>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</si>
  <si>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</si>
  <si>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</si>
  <si>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</si>
  <si>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</si>
  <si>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</si>
  <si>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</si>
  <si>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</si>
  <si>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</si>
  <si>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</si>
  <si>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</si>
  <si>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</si>
  <si>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</si>
  <si>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</si>
  <si>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</si>
  <si>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이동률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</si>
  <si>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</si>
  <si>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</si>
  <si>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</si>
  <si>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</si>
  <si>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</si>
  <si>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</si>
  <si>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</si>
  <si>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</si>
  <si>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</si>
  <si>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</si>
  <si>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</si>
  <si>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</si>
  <si>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</si>
  <si>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</si>
  <si>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</si>
  <si>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</si>
  <si>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</si>
  <si>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</si>
  <si>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</si>
  <si>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</si>
  <si>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</si>
  <si>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</si>
  <si>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</si>
  <si>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</si>
  <si>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</si>
  <si>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</si>
  <si>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</si>
  <si>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</si>
  <si>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</si>
  <si>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</si>
  <si>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</si>
  <si>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</si>
  <si>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</si>
  <si>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</si>
  <si>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</si>
  <si>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</si>
  <si>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</si>
  <si>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</si>
  <si>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</si>
  <si>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</si>
  <si>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</si>
  <si>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</si>
  <si>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</si>
  <si>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</si>
  <si>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</si>
  <si>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전  입</t>
  </si>
  <si>
    <t>전  출</t>
  </si>
  <si>
    <t>단위 : 세대, 명</t>
  </si>
  <si>
    <t>Out-migrants</t>
  </si>
  <si>
    <t>Composition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</si>
  <si>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</si>
  <si>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</si>
  <si>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</si>
  <si>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</si>
  <si>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</si>
  <si>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</si>
  <si>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</si>
  <si>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</si>
  <si>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</si>
  <si>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</si>
  <si>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</si>
  <si>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</si>
  <si>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</si>
  <si>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</si>
  <si>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</si>
  <si>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</si>
  <si>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Number of rooms used</t>
    <phoneticPr fontId="8" type="noConversion"/>
  </si>
  <si>
    <t>Detached dwelling</t>
  </si>
  <si>
    <t>Apartment</t>
  </si>
  <si>
    <t>Row house</t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</si>
  <si>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</si>
  <si>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</si>
  <si>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</si>
  <si>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</si>
  <si>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</si>
  <si>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</si>
  <si>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</si>
  <si>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</si>
  <si>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</si>
  <si>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</si>
  <si>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</si>
  <si>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</si>
  <si>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</si>
  <si>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</si>
  <si>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</si>
  <si>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</si>
  <si>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</si>
  <si>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</si>
  <si>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</si>
  <si>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</si>
  <si>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</si>
  <si>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</si>
  <si>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</si>
  <si>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</si>
  <si>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</si>
  <si>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</si>
  <si>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</si>
  <si>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</si>
  <si>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</si>
  <si>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</si>
  <si>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</si>
  <si>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</si>
  <si>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</si>
  <si>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</si>
  <si>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</si>
  <si>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</si>
  <si>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</si>
  <si>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Female</t>
    <phoneticPr fontId="13" type="noConversion"/>
  </si>
  <si>
    <t>household</t>
    <phoneticPr fontId="13" type="noConversion"/>
  </si>
  <si>
    <t>Area</t>
    <phoneticPr fontId="13" type="noConversion"/>
  </si>
  <si>
    <t>Ordinary Households by Rooms Used</t>
    <phoneticPr fontId="8" type="noConversion"/>
  </si>
  <si>
    <t>Vital Statistics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</si>
  <si>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</si>
  <si>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</si>
  <si>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</si>
  <si>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</si>
  <si>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</si>
  <si>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</si>
  <si>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</si>
  <si>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</si>
  <si>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Year</t>
    <phoneticPr fontId="32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</si>
  <si>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</si>
  <si>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</si>
  <si>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</si>
  <si>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</si>
  <si>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</si>
  <si>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</si>
  <si>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</si>
  <si>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</si>
  <si>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자료 : 통계청 「국내인구이동통계」</t>
    <phoneticPr fontId="32" type="noConversion"/>
  </si>
  <si>
    <t>Unit : person</t>
  </si>
  <si>
    <t xml:space="preserve"> </t>
  </si>
  <si>
    <t>Elementary</t>
  </si>
  <si>
    <t>Middle</t>
    <phoneticPr fontId="37" type="noConversion"/>
  </si>
  <si>
    <t>High</t>
  </si>
  <si>
    <t>Junior</t>
    <phoneticPr fontId="37" type="noConversion"/>
  </si>
  <si>
    <t>Master's</t>
  </si>
  <si>
    <t>Doctor's</t>
  </si>
  <si>
    <t>Middle</t>
  </si>
  <si>
    <t>Total</t>
    <phoneticPr fontId="37" type="noConversion"/>
  </si>
  <si>
    <t>school</t>
    <phoneticPr fontId="37" type="noConversion"/>
  </si>
  <si>
    <t>college</t>
    <phoneticPr fontId="37" type="noConversion"/>
  </si>
  <si>
    <t>University</t>
    <phoneticPr fontId="37" type="noConversion"/>
  </si>
  <si>
    <t>course</t>
    <phoneticPr fontId="37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</si>
  <si>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</si>
  <si>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</si>
  <si>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</si>
  <si>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</si>
  <si>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</si>
  <si>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38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</si>
  <si>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</si>
  <si>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</si>
  <si>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</si>
  <si>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</si>
  <si>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</si>
  <si>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</si>
  <si>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</si>
  <si>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</si>
  <si>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38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</si>
  <si>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</si>
  <si>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</si>
  <si>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</si>
  <si>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</si>
  <si>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</si>
  <si>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</si>
  <si>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</si>
  <si>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</si>
  <si>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</si>
  <si>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</si>
  <si>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38" type="noConversion"/>
  </si>
  <si>
    <t>여</t>
    <phoneticPr fontId="38" type="noConversion"/>
  </si>
  <si>
    <t>Intra-</t>
  </si>
  <si>
    <t>월   별</t>
  </si>
  <si>
    <t>province</t>
  </si>
  <si>
    <t>Seoul</t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</si>
  <si>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</si>
  <si>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</si>
  <si>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</si>
  <si>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</si>
  <si>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Month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</si>
  <si>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</si>
  <si>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</si>
  <si>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</si>
  <si>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Chungbuk</t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</si>
  <si>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</si>
  <si>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</si>
  <si>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</si>
  <si>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</si>
  <si>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</si>
  <si>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</si>
  <si>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person</t>
    <phoneticPr fontId="38" type="noConversion"/>
  </si>
  <si>
    <t>울    산</t>
    <phoneticPr fontId="13" type="noConversion"/>
  </si>
  <si>
    <t>여</t>
    <phoneticPr fontId="38" type="noConversion"/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</si>
  <si>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</si>
  <si>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</si>
  <si>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</si>
  <si>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</si>
  <si>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</si>
  <si>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</si>
  <si>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</si>
  <si>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</si>
  <si>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</si>
  <si>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</si>
  <si>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</si>
  <si>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</si>
  <si>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</si>
  <si>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cases</t>
    <phoneticPr fontId="35" type="noConversion"/>
  </si>
  <si>
    <t>동       별</t>
    <phoneticPr fontId="13" type="noConversion"/>
  </si>
  <si>
    <t>송 내 동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</si>
  <si>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</si>
  <si>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</si>
  <si>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38" type="noConversion"/>
  </si>
  <si>
    <t>제  주</t>
    <phoneticPr fontId="32" type="noConversion"/>
  </si>
  <si>
    <t>세   종</t>
    <phoneticPr fontId="32" type="noConversion"/>
  </si>
  <si>
    <t>한국인
Korean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</si>
  <si>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</si>
  <si>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</si>
  <si>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</si>
  <si>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</si>
  <si>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</si>
  <si>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</si>
  <si>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</si>
  <si>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</si>
  <si>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</si>
  <si>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</si>
  <si>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</si>
  <si>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</si>
  <si>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</si>
  <si>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</si>
  <si>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</si>
  <si>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재외국민         주민등록인구
Korean</t>
    <phoneticPr fontId="32" type="noConversion"/>
  </si>
  <si>
    <t>나. 거소신고인수</t>
    <phoneticPr fontId="32" type="noConversion"/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</si>
  <si>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</si>
  <si>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</si>
  <si>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</si>
  <si>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</si>
  <si>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</si>
  <si>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</si>
  <si>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</si>
  <si>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</si>
  <si>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</si>
  <si>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</si>
  <si>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</si>
  <si>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</si>
  <si>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</si>
  <si>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</si>
  <si>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</si>
  <si>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</si>
  <si>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</si>
  <si>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</si>
  <si>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</si>
  <si>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</si>
  <si>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</si>
  <si>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</si>
  <si>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단위 : 명</t>
    <phoneticPr fontId="33" type="noConversion"/>
  </si>
  <si>
    <t>합    계</t>
  </si>
  <si>
    <t>재   학        Attendance</t>
    <phoneticPr fontId="37" type="noConversion"/>
  </si>
  <si>
    <t>졸     업        Graduated</t>
    <phoneticPr fontId="37" type="noConversion"/>
  </si>
  <si>
    <t>5  년    별</t>
  </si>
  <si>
    <t>남</t>
    <phoneticPr fontId="37" type="noConversion"/>
  </si>
  <si>
    <t>여</t>
    <phoneticPr fontId="37" type="noConversion"/>
  </si>
  <si>
    <t>초등학교</t>
    <phoneticPr fontId="37" type="noConversion"/>
  </si>
  <si>
    <t>중학교</t>
    <phoneticPr fontId="37" type="noConversion"/>
  </si>
  <si>
    <t>고등학교</t>
    <phoneticPr fontId="37" type="noConversion"/>
  </si>
  <si>
    <t>대학</t>
    <phoneticPr fontId="37" type="noConversion"/>
  </si>
  <si>
    <t>대학교</t>
    <phoneticPr fontId="37" type="noConversion"/>
  </si>
  <si>
    <t>대 학 원</t>
    <phoneticPr fontId="37" type="noConversion"/>
  </si>
  <si>
    <t>초등학교</t>
    <phoneticPr fontId="37" type="noConversion"/>
  </si>
  <si>
    <t>계</t>
    <phoneticPr fontId="37" type="noConversion"/>
  </si>
  <si>
    <t>남</t>
    <phoneticPr fontId="37" type="noConversion"/>
  </si>
  <si>
    <t>여</t>
    <phoneticPr fontId="37" type="noConversion"/>
  </si>
  <si>
    <t>석사과정</t>
    <phoneticPr fontId="37" type="noConversion"/>
  </si>
  <si>
    <t>박사과정</t>
    <phoneticPr fontId="37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</si>
  <si>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</si>
  <si>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</si>
  <si>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</si>
  <si>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</si>
  <si>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</si>
  <si>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</si>
  <si>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</si>
  <si>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</si>
  <si>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</si>
  <si>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</si>
  <si>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</si>
  <si>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</si>
  <si>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</si>
  <si>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</si>
  <si>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</si>
  <si>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</si>
  <si>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</si>
  <si>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합  계
Total</t>
    <phoneticPr fontId="8" type="noConversion"/>
  </si>
  <si>
    <t>6개이상
6 or more</t>
    <phoneticPr fontId="8" type="noConversion"/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</si>
  <si>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</si>
  <si>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</si>
  <si>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</si>
  <si>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</si>
  <si>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</si>
  <si>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t>korean bridegroom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</si>
  <si>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</si>
  <si>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</si>
  <si>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</si>
  <si>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아내+외국인 남편</t>
    <phoneticPr fontId="32" type="noConversion"/>
  </si>
  <si>
    <t>korean bride +</t>
  </si>
  <si>
    <t>Male</t>
    <phoneticPr fontId="32" type="noConversion"/>
  </si>
  <si>
    <t>Female</t>
    <phoneticPr fontId="32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</si>
  <si>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</si>
  <si>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38" type="noConversion"/>
  </si>
  <si>
    <t>11. 주민등록 전출지별 인구이동(동두천→타시도)(2-2)</t>
    <phoneticPr fontId="38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</si>
  <si>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</si>
  <si>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</si>
  <si>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</si>
  <si>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</si>
  <si>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</si>
  <si>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</si>
  <si>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</si>
  <si>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</si>
  <si>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</si>
  <si>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</si>
  <si>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</si>
  <si>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</si>
  <si>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</si>
  <si>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</si>
  <si>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</si>
  <si>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</si>
  <si>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</si>
  <si>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</si>
  <si>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</si>
  <si>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</si>
  <si>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</si>
  <si>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</si>
  <si>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</si>
  <si>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</si>
  <si>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</si>
  <si>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</si>
  <si>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</si>
  <si>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</si>
  <si>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</si>
  <si>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</si>
  <si>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</si>
  <si>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</si>
  <si>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7" type="noConversion"/>
  </si>
  <si>
    <t>Year</t>
    <phoneticPr fontId="32" type="noConversion"/>
  </si>
  <si>
    <t>Source : Statistics Korea</t>
    <phoneticPr fontId="13" type="noConversion"/>
  </si>
  <si>
    <t>여                                             Female</t>
    <phoneticPr fontId="13" type="noConversion"/>
  </si>
  <si>
    <t xml:space="preserve">Year </t>
    <phoneticPr fontId="38" type="noConversion"/>
  </si>
  <si>
    <t>연   별</t>
    <phoneticPr fontId="38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</si>
  <si>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</si>
  <si>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</si>
  <si>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</si>
  <si>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</si>
  <si>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</si>
  <si>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</si>
  <si>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</si>
  <si>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</si>
  <si>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</si>
  <si>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</si>
  <si>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</si>
  <si>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</si>
  <si>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</si>
  <si>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</si>
  <si>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</si>
  <si>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</si>
  <si>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</si>
  <si>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</si>
  <si>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</si>
  <si>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Housing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</si>
  <si>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</si>
  <si>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</si>
  <si>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1월</t>
    <phoneticPr fontId="13" type="noConversion"/>
  </si>
  <si>
    <t>2017</t>
    <phoneticPr fontId="32" type="noConversion"/>
  </si>
  <si>
    <t>2018</t>
    <phoneticPr fontId="32" type="noConversion"/>
  </si>
  <si>
    <t>남
 Male</t>
    <phoneticPr fontId="13" type="noConversion"/>
  </si>
  <si>
    <t>남
Male</t>
    <phoneticPr fontId="13" type="noConversion"/>
  </si>
  <si>
    <t>여
Female</t>
    <phoneticPr fontId="13" type="noConversion"/>
  </si>
  <si>
    <t>합 계
Total</t>
    <phoneticPr fontId="13" type="noConversion"/>
  </si>
  <si>
    <t>외국인
Foreigner</t>
    <phoneticPr fontId="13" type="noConversion"/>
  </si>
  <si>
    <t>and older</t>
    <phoneticPr fontId="13" type="noConversion"/>
  </si>
  <si>
    <t>source : Civil Affairs Dept.</t>
    <phoneticPr fontId="32" type="noConversion"/>
  </si>
  <si>
    <t>Population Trends</t>
    <phoneticPr fontId="13" type="noConversion"/>
  </si>
  <si>
    <t>Registered Population Trends</t>
    <phoneticPr fontId="13" type="noConversion"/>
  </si>
  <si>
    <t>Population by Marital Status (15 years old and older)</t>
    <phoneticPr fontId="13" type="noConversion"/>
  </si>
  <si>
    <t>Population by Educational Attainment (6 years old and older)</t>
    <phoneticPr fontId="37" type="noConversion"/>
  </si>
  <si>
    <t>source : Civil Affairs Dept.</t>
    <phoneticPr fontId="13" type="noConversion"/>
  </si>
  <si>
    <t>순이동</t>
    <phoneticPr fontId="13" type="noConversion"/>
  </si>
  <si>
    <t>Net migration</t>
    <phoneticPr fontId="13" type="noConversion"/>
  </si>
  <si>
    <t>Migrants by Si</t>
    <phoneticPr fontId="13" type="noConversion"/>
  </si>
  <si>
    <t>Migrants by Place of Origin(Dongducheon ← Other Regions)</t>
    <phoneticPr fontId="32" type="noConversion"/>
  </si>
  <si>
    <t>Migrants by Place of Destination(Dongducheon → Other Regions)</t>
    <phoneticPr fontId="32" type="noConversion"/>
  </si>
  <si>
    <t>65세 이상</t>
    <phoneticPr fontId="13" type="noConversion"/>
  </si>
  <si>
    <t>배우자 있음</t>
    <phoneticPr fontId="13" type="noConversion"/>
  </si>
  <si>
    <t>85세 이상</t>
    <phoneticPr fontId="13" type="noConversion"/>
  </si>
  <si>
    <t>-</t>
  </si>
  <si>
    <t>…</t>
  </si>
  <si>
    <t>…</t>
    <phoneticPr fontId="13" type="noConversion"/>
  </si>
  <si>
    <t>-</t>
    <phoneticPr fontId="32" type="noConversion"/>
  </si>
  <si>
    <t>주 : 1) 외국인 제외 Foreigners excluded(Since 1998)</t>
    <phoneticPr fontId="13" type="noConversion"/>
  </si>
  <si>
    <t>주 : 1) 6세 이상 내국인을 대상으로 집계(외국인제외), 2013년 남녀 성별구분 항목 추가</t>
    <phoneticPr fontId="32" type="noConversion"/>
  </si>
  <si>
    <t xml:space="preserve">          초·중·고등학교 ‘수료’는 ‘졸업’에 포함 &amp; ‘휴학’은 ‘재학’에 포함, 대학원(석사, 박사) ‘휴학’은 ‘재학’에 포함 </t>
    <phoneticPr fontId="32" type="noConversion"/>
  </si>
  <si>
    <t>주 : 1) 일반가구를 대상으로 집계. 단,집단가구(6인이상 비친족가구,기숙사,사회시설등)및 외국인가구 제외</t>
    <phoneticPr fontId="13" type="noConversion"/>
  </si>
  <si>
    <t xml:space="preserve">          사용방은 방,거실 및 식사용방의 합계임</t>
    <phoneticPr fontId="13" type="noConversion"/>
  </si>
  <si>
    <t xml:space="preserve">       2) 이동률=(연간이동자수/주민등록연앙인구)×100  단, 외국인 제외</t>
    <phoneticPr fontId="13" type="noConversion"/>
  </si>
  <si>
    <t>주 : 1) '남편혼인건수'는 아내의 국적과 상관없는 남자의 전체 혼인건수, 아내 혼인건수도 마찬가지임</t>
    <phoneticPr fontId="32" type="noConversion"/>
  </si>
  <si>
    <t>주 : 1) 외국인 세대수 제외(1998년부터 적용) (Foreign households excluded(since 1998))</t>
    <phoneticPr fontId="13" type="noConversion"/>
  </si>
  <si>
    <t xml:space="preserve">      2)  외국인 인구 제외 : 세대당 인구, (2019년~) 65세 이상 고령자</t>
    <phoneticPr fontId="13" type="noConversion"/>
  </si>
  <si>
    <t>Saengyeon 1(il)-dong</t>
  </si>
  <si>
    <t>Saengyeon 2(i)-dong</t>
  </si>
  <si>
    <t>Jungang-dong</t>
  </si>
  <si>
    <t>Bosan-dong</t>
  </si>
  <si>
    <t>Bulhyeon-dong</t>
  </si>
  <si>
    <t>Songnae-dong</t>
  </si>
  <si>
    <t>Soyo-dong</t>
  </si>
  <si>
    <t>Sangpae-dong</t>
  </si>
  <si>
    <t>65 years old</t>
  </si>
  <si>
    <t xml:space="preserve">      2) 외국인 인구 제외 : (2019년~) 65세 이상 고령자</t>
    <phoneticPr fontId="13" type="noConversion"/>
  </si>
  <si>
    <t>주 : 1) 외국인수 제외</t>
    <phoneticPr fontId="13" type="noConversion"/>
  </si>
  <si>
    <t>단위 : 명, %</t>
    <phoneticPr fontId="13" type="noConversion"/>
  </si>
  <si>
    <t>2. 동별 세대 및 등록인구</t>
    <phoneticPr fontId="13" type="noConversion"/>
  </si>
  <si>
    <t>Households and Registered Population by Dong</t>
    <phoneticPr fontId="13" type="noConversion"/>
  </si>
  <si>
    <t>0  ∼  4 years</t>
    <phoneticPr fontId="45" type="noConversion"/>
  </si>
  <si>
    <t>5  ∼  9 years</t>
    <phoneticPr fontId="45" type="noConversion"/>
  </si>
  <si>
    <t>10 ∼ 14 years</t>
    <phoneticPr fontId="45" type="noConversion"/>
  </si>
  <si>
    <t>15 ∼ 19 years</t>
    <phoneticPr fontId="45" type="noConversion"/>
  </si>
  <si>
    <t>20 ∼ 24 years</t>
    <phoneticPr fontId="45" type="noConversion"/>
  </si>
  <si>
    <t>25 ∼ 29 years</t>
    <phoneticPr fontId="45" type="noConversion"/>
  </si>
  <si>
    <t>30 ∼ 34 years</t>
    <phoneticPr fontId="45" type="noConversion"/>
  </si>
  <si>
    <t>35 ∼ 39 years</t>
    <phoneticPr fontId="45" type="noConversion"/>
  </si>
  <si>
    <t>40 ∼ 44 years</t>
    <phoneticPr fontId="45" type="noConversion"/>
  </si>
  <si>
    <t>45 ∼ 49 years</t>
    <phoneticPr fontId="45" type="noConversion"/>
  </si>
  <si>
    <t>50 ∼ 54 years</t>
    <phoneticPr fontId="45" type="noConversion"/>
  </si>
  <si>
    <t>55 ∼ 59 years</t>
    <phoneticPr fontId="45" type="noConversion"/>
  </si>
  <si>
    <t>60 ∼ 64 years</t>
    <phoneticPr fontId="45" type="noConversion"/>
  </si>
  <si>
    <t>65 ∼ 69 years</t>
    <phoneticPr fontId="45" type="noConversion"/>
  </si>
  <si>
    <t>70 ∼ 74 years</t>
    <phoneticPr fontId="45" type="noConversion"/>
  </si>
  <si>
    <t>75 ∼ 79 years</t>
    <phoneticPr fontId="45" type="noConversion"/>
  </si>
  <si>
    <t>80 years &amp; over</t>
    <phoneticPr fontId="13" type="noConversion"/>
  </si>
  <si>
    <t xml:space="preserve">5-year </t>
    <phoneticPr fontId="13" type="noConversion"/>
  </si>
  <si>
    <t>Population by Age(5-year Age Group) and Gender</t>
    <phoneticPr fontId="13" type="noConversion"/>
  </si>
  <si>
    <t>Population by Age(5-year Age Group) and Gender(Cont'd)</t>
    <phoneticPr fontId="13" type="noConversion"/>
  </si>
  <si>
    <t>5 Year &amp;
5-year age group</t>
    <phoneticPr fontId="37" type="noConversion"/>
  </si>
  <si>
    <t>사     망
Deaths</t>
    <phoneticPr fontId="13" type="noConversion"/>
  </si>
  <si>
    <t>주 :  1) 주민등록 전입신고에 의한 자료이며, 시군구내이동은 전입인구 기준</t>
    <phoneticPr fontId="13" type="noConversion"/>
  </si>
  <si>
    <t>시  도  간      Inter-Province</t>
    <phoneticPr fontId="13" type="noConversion"/>
  </si>
  <si>
    <t>Bridegroom-Marriage</t>
    <phoneticPr fontId="32" type="noConversion"/>
  </si>
  <si>
    <t>+ Foreigner bride</t>
    <phoneticPr fontId="32" type="noConversion"/>
  </si>
  <si>
    <t>Bride-Marriage</t>
    <phoneticPr fontId="32" type="noConversion"/>
  </si>
  <si>
    <t>Foreigner bridegroom</t>
    <phoneticPr fontId="32" type="noConversion"/>
  </si>
  <si>
    <t>자료 : 경기도 『주민등록인구통계』</t>
    <phoneticPr fontId="13" type="noConversion"/>
  </si>
  <si>
    <t>source : Gyeonggi-do</t>
  </si>
  <si>
    <t>source : Gyeonggi-do</t>
    <phoneticPr fontId="13" type="noConversion"/>
  </si>
  <si>
    <t>source : Gyeonggi-do</t>
    <phoneticPr fontId="13" type="noConversion"/>
  </si>
  <si>
    <t>5 ∼ 9</t>
    <phoneticPr fontId="13" type="noConversion"/>
  </si>
  <si>
    <t>10 ∼ 14</t>
    <phoneticPr fontId="13" type="noConversion"/>
  </si>
  <si>
    <t xml:space="preserve">   0 ∼ 4세</t>
    <phoneticPr fontId="13" type="noConversion"/>
  </si>
  <si>
    <t>2018</t>
  </si>
  <si>
    <r>
      <t>세     대</t>
    </r>
    <r>
      <rPr>
        <vertAlign val="superscript"/>
        <sz val="10"/>
        <rFont val="Malgun Gothic Semilight"/>
        <family val="3"/>
        <charset val="129"/>
      </rPr>
      <t>1)</t>
    </r>
    <phoneticPr fontId="13" type="noConversion"/>
  </si>
  <si>
    <r>
      <t>세대당인구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</si>
  <si>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고 령 자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</si>
  <si>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이동률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</si>
  <si>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5. 교육정도별 인구(6세 이상)(2-2)</t>
    </r>
    <r>
      <rPr>
        <b/>
        <vertAlign val="superscript"/>
        <sz val="14"/>
        <rFont val="Malgun Gothic Semilight"/>
        <family val="3"/>
        <charset val="129"/>
      </rPr>
      <t>1)</t>
    </r>
    <phoneticPr fontId="37" type="noConversion"/>
  </si>
  <si>
    <r>
      <t xml:space="preserve">5. 교육정도별 인구(6세 이상)(2-1) </t>
    </r>
    <r>
      <rPr>
        <b/>
        <vertAlign val="superscript"/>
        <sz val="14"/>
        <rFont val="Malgun Gothic Semilight"/>
        <family val="3"/>
        <charset val="129"/>
      </rPr>
      <t>1)</t>
    </r>
    <phoneticPr fontId="37" type="noConversion"/>
  </si>
  <si>
    <r>
      <t>4. 혼인상태별 인구(15세 이상 인구)</t>
    </r>
    <r>
      <rPr>
        <b/>
        <vertAlign val="superscript"/>
        <sz val="14"/>
        <rFont val="Malgun Gothic Semilight"/>
        <family val="3"/>
        <charset val="129"/>
      </rPr>
      <t>1)</t>
    </r>
    <phoneticPr fontId="13" type="noConversion"/>
  </si>
  <si>
    <r>
      <t xml:space="preserve">3. 연령별(5세별) 및 성별 인구 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(3-2)</t>
    </r>
    <phoneticPr fontId="13" type="noConversion"/>
  </si>
  <si>
    <r>
      <t>3. 연령별(5세별) 및 성별 인구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(3-3)</t>
    </r>
    <phoneticPr fontId="13" type="noConversion"/>
  </si>
  <si>
    <r>
      <t>세     대</t>
    </r>
    <r>
      <rPr>
        <vertAlign val="superscript"/>
        <sz val="10"/>
        <rFont val="Malgun Gothic Semilight"/>
        <family val="3"/>
        <charset val="129"/>
      </rPr>
      <t>1)</t>
    </r>
  </si>
  <si>
    <r>
      <t>65세 이상
고령자</t>
    </r>
    <r>
      <rPr>
        <vertAlign val="superscript"/>
        <sz val="10"/>
        <rFont val="Malgun Gothic Semilight"/>
        <family val="3"/>
        <charset val="129"/>
      </rPr>
      <t>2)</t>
    </r>
    <r>
      <rPr>
        <sz val="10"/>
        <rFont val="Malgun Gothic Semilight"/>
        <family val="3"/>
        <charset val="129"/>
      </rPr>
      <t xml:space="preserve">
65 years old
and older</t>
    </r>
    <phoneticPr fontId="13" type="noConversion"/>
  </si>
  <si>
    <t xml:space="preserve"> Registered Population</t>
    <phoneticPr fontId="13" type="noConversion"/>
  </si>
  <si>
    <t>등  록  인  구</t>
    <phoneticPr fontId="13" type="noConversion"/>
  </si>
  <si>
    <t>13. 외국인과의 혼인</t>
    <phoneticPr fontId="34" type="noConversion"/>
  </si>
  <si>
    <t>Total Domestic and International Marriages</t>
    <phoneticPr fontId="32" type="noConversion"/>
  </si>
  <si>
    <t>인구밀도
Population
density</t>
    <phoneticPr fontId="13" type="noConversion"/>
  </si>
  <si>
    <t>(4년제
미만)</t>
    <phoneticPr fontId="37" type="noConversion"/>
  </si>
  <si>
    <t>(4년제
이상)</t>
    <phoneticPr fontId="37" type="noConversion"/>
  </si>
  <si>
    <t>(4년제
미만)</t>
    <phoneticPr fontId="32" type="noConversion"/>
  </si>
  <si>
    <t>(4년제
이상)</t>
    <phoneticPr fontId="32" type="noConversion"/>
  </si>
  <si>
    <t>House within commercial building</t>
    <phoneticPr fontId="13" type="noConversion"/>
  </si>
  <si>
    <t>Apartment unit in a private house</t>
    <phoneticPr fontId="13" type="noConversion"/>
  </si>
  <si>
    <t>Living quarters other than housing unit</t>
    <phoneticPr fontId="13" type="noConversion"/>
  </si>
  <si>
    <t>Monthly rent for lump payment of the rental periodin advance</t>
    <phoneticPr fontId="13" type="noConversion"/>
  </si>
  <si>
    <t>평균사용
방    수
Average</t>
    <phoneticPr fontId="8" type="noConversion"/>
  </si>
  <si>
    <t>Population by Educational Attainment  (6 years old and older)(Cont'd)</t>
    <phoneticPr fontId="37" type="noConversion"/>
  </si>
  <si>
    <t>10. 주민등록 전입지별 인구이동(동두천←타시도)(2-2)</t>
    <phoneticPr fontId="13" type="noConversion"/>
  </si>
  <si>
    <t>Migrants by Place of Origin(Dongducheon ← Other Regions)(Cont'd)</t>
    <phoneticPr fontId="32" type="noConversion"/>
  </si>
  <si>
    <t>Migrants by Place of Destination(Dongducheon → Other Regions)(Cont'd)</t>
    <phoneticPr fontId="32" type="noConversion"/>
  </si>
  <si>
    <t xml:space="preserve">          (Bridegroom-Marriages is the number of total marriages of Bridegroom regardless of Bride’s </t>
    <phoneticPr fontId="32" type="noConversion"/>
  </si>
  <si>
    <t xml:space="preserve">            nationality. Vice versa for Bride-Marriages)</t>
    <phoneticPr fontId="32" type="noConversion"/>
  </si>
  <si>
    <t>연    별</t>
    <phoneticPr fontId="13" type="noConversion"/>
  </si>
  <si>
    <t>Address population Trends</t>
    <phoneticPr fontId="32" type="noConversion"/>
  </si>
  <si>
    <t>Ordinary Households by Type of Occupancy</t>
    <phoneticPr fontId="13" type="noConversion"/>
  </si>
  <si>
    <t>8. 인  구  동  태</t>
    <phoneticPr fontId="13" type="noConversion"/>
  </si>
  <si>
    <t>5-Year</t>
    <phoneticPr fontId="8" type="noConversion"/>
  </si>
  <si>
    <t>Intra-si,
gun</t>
    <phoneticPr fontId="13" type="noConversion"/>
  </si>
  <si>
    <t>In-
migrants</t>
    <phoneticPr fontId="13" type="noConversion"/>
  </si>
  <si>
    <t xml:space="preserve">자료 : 국가데이터처 인구동향과 「인구동향조사」 </t>
    <phoneticPr fontId="13" type="noConversion"/>
  </si>
  <si>
    <t>자료 : 국가데이터처 『인구주택총조사보고서』</t>
    <phoneticPr fontId="13" type="noConversion"/>
  </si>
  <si>
    <t>자료 : 국가데이터처 『인구주택총조사보고서』</t>
    <phoneticPr fontId="32" type="noConversion"/>
  </si>
  <si>
    <t>자료 : 국가데이터처 『인구주택총조사보고서』</t>
    <phoneticPr fontId="8" type="noConversion"/>
  </si>
  <si>
    <t>자료 : 국가데이터처 『국내인구이동통계』</t>
    <phoneticPr fontId="13" type="noConversion"/>
  </si>
  <si>
    <t>자료 : 국가데이터처 『국내인구이동통계』</t>
    <phoneticPr fontId="38" type="noConversion"/>
  </si>
  <si>
    <r>
      <t>3. 연령별(5세별) 및 성별 인구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(3-1)</t>
    </r>
    <phoneticPr fontId="13" type="noConversion"/>
  </si>
  <si>
    <t>43,366</t>
  </si>
  <si>
    <t xml:space="preserve">          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</si>
</sst>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#,##0;;\-"/>
    <numFmt numFmtId="185" formatCode="0_);[Red]\(0\)"/>
    <numFmt numFmtId="186" formatCode="&quot;$&quot;#,##0_);[Red]\(&quot;$&quot;#,##0\)"/>
    <numFmt numFmtId="187" formatCode="&quot;$&quot;#,##0.00_);[Red]\(&quot;$&quot;#,##0.00\)"/>
    <numFmt numFmtId="188" formatCode="0.0_);[Red]\(0.0\)"/>
    <numFmt numFmtId="189" formatCode="#,##0.00_);[Red]\(#,##0.00\)"/>
    <numFmt numFmtId="190" formatCode="0.00_);[Red]\(0.00\)"/>
    <numFmt numFmtId="191" formatCode="#,##0_ "/>
    <numFmt numFmtId="192" formatCode="#,##0_);[Red]\(#,##0\)"/>
    <numFmt numFmtId="193" formatCode="#,##0\ "/>
    <numFmt numFmtId="194" formatCode="#,##0.0_ "/>
    <numFmt numFmtId="195" formatCode="_-* #,##0.0_-;\-* #,##0.0_-;_-* &quot;-&quot;?_-;_-@_-"/>
    <numFmt numFmtId="196" formatCode="#,##0.000_ "/>
    <numFmt numFmtId="197" formatCode="#,##0.0;\(#,##0.0\);\ &quot;-&quot;\ "/>
    <numFmt numFmtId="198" formatCode="&quot;A$&quot;\ #,##0.0;&quot;$&quot;\-#,##0.0"/>
    <numFmt numFmtId="199" formatCode="&quot;$&quot;#,##0;\(&quot;$&quot;#,##0\)"/>
    <numFmt numFmtId="200" formatCode="0.00_ "/>
    <numFmt numFmtId="201" formatCode="#,##0.0_);[Red]\(#,##0.0\)"/>
    <numFmt numFmtId="202" formatCode="0,000.00"/>
    <numFmt numFmtId="203" formatCode="0.0_ "/>
    <numFmt numFmtId="204" formatCode="#,##0;[Red]#,##0"/>
    <numFmt numFmtId="205" formatCode="_-* #,##0.00_-;\-* #,##0.00_-;_-* &quot;-&quot;_-;_-@_-"/>
    <numFmt numFmtId="206" formatCode="#,##0.0"/>
  </numFmts>
  <fonts count="7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돋움"/>
      <family val="3"/>
      <charset val="129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b/>
      <sz val="12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10"/>
      <color rgb="FFFF0000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name val="Malgun Gothic Semilight"/>
      <family val="3"/>
      <charset val="129"/>
    </font>
    <font>
      <sz val="9"/>
      <name val="Malgun Gothic Semilight"/>
      <family val="3"/>
      <charset val="129"/>
    </font>
    <font>
      <sz val="8"/>
      <name val="Malgun Gothic Semilight"/>
      <family val="3"/>
      <charset val="129"/>
    </font>
    <font>
      <sz val="10"/>
      <color rgb="FF000000"/>
      <name val="Malgun Gothic Semilight"/>
      <family val="3"/>
      <charset val="129"/>
    </font>
    <font>
      <b/>
      <sz val="10"/>
      <color rgb="FF000000"/>
      <name val="Malgun Gothic Semilight"/>
      <family val="3"/>
      <charset val="129"/>
    </font>
    <font>
      <b/>
      <sz val="9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  <font>
      <sz val="12"/>
      <color rgb="FFFF0000"/>
      <name val="Malgun Gothic Semilight"/>
      <family val="3"/>
      <charset val="129"/>
    </font>
    <font>
      <sz val="11"/>
      <color rgb="FFFF0000"/>
      <name val="Malgun Gothic Semilight"/>
      <family val="3"/>
      <charset val="129"/>
    </font>
    <font>
      <sz val="10"/>
      <color indexed="63"/>
      <name val="Malgun Gothic Semilight"/>
      <family val="3"/>
      <charset val="129"/>
    </font>
    <font>
      <b/>
      <sz val="16"/>
      <name val="Malgun Gothic Semilight"/>
      <family val="3"/>
      <charset val="129"/>
    </font>
    <font>
      <b/>
      <vertAlign val="superscript"/>
      <sz val="14"/>
      <name val="Malgun Gothic Semilight"/>
      <family val="3"/>
      <charset val="129"/>
    </font>
    <font>
      <sz val="14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.5"/>
      <name val="Malgun Gothic Semilight"/>
      <family val="3"/>
      <charset val="129"/>
    </font>
    <font>
      <b/>
      <sz val="10"/>
      <name val="Malgun Gothic Semilight"/>
      <family val="2"/>
      <charset val="129"/>
    </font>
    <font>
      <sz val="10"/>
      <name val="Malgun Gothic Semilight"/>
      <family val="2"/>
      <charset val="129"/>
    </font>
    <font>
      <b/>
      <sz val="10"/>
      <color rgb="FF000000"/>
      <name val="Malgun Gothic Semilight"/>
      <family val="2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2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2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198" fontId="36" fillId="0" borderId="0"/>
    <xf numFmtId="199" fontId="36" fillId="0" borderId="0"/>
    <xf numFmtId="197" fontId="12" fillId="0" borderId="0"/>
    <xf numFmtId="38" fontId="41" fillId="6" borderId="0" applyNumberFormat="0" applyBorder="0" applyAlignment="0" applyProtection="0"/>
    <xf numFmtId="10" fontId="41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8" fontId="12" fillId="0" borderId="0"/>
    <xf numFmtId="10" fontId="28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9" fontId="40" fillId="0" borderId="0" applyFont="0" applyFill="0" applyBorder="0" applyAlignment="0" applyProtection="0"/>
    <xf numFmtId="0" fontId="4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  <xf numFmtId="0" fontId="44" fillId="0" borderId="0"/>
  </cellStyleXfs>
  <cellXfs count="752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/>
    <xf numFmtId="0" fontId="6" fillId="0" borderId="0" xfId="0" applyFont="1"/>
    <xf numFmtId="0" fontId="8" fillId="0" borderId="0" xfId="0" applyFont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centerContinuous"/>
    </xf>
    <xf numFmtId="0" fontId="11" fillId="0" borderId="0" xfId="0" applyFont="1"/>
    <xf numFmtId="0" fontId="12" fillId="0" borderId="10" xfId="0" applyFont="1" applyBorder="1"/>
    <xf numFmtId="184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184" fontId="15" fillId="0" borderId="5" xfId="333" applyNumberFormat="1" applyFont="1" applyFill="1" applyBorder="1" applyAlignment="1">
      <alignment horizontal="right" vertical="center"/>
    </xf>
    <xf numFmtId="184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4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4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" fontId="15" fillId="0" borderId="5" xfId="333" applyNumberFormat="1" applyFont="1" applyFill="1" applyBorder="1" applyAlignment="1">
      <alignment horizontal="center" vertical="center"/>
    </xf>
    <xf numFmtId="184" fontId="12" fillId="0" borderId="0" xfId="333" applyNumberFormat="1" applyFont="1" applyBorder="1" applyAlignment="1">
      <alignment horizontal="right" vertical="center" shrinkToFit="1"/>
    </xf>
    <xf numFmtId="1" fontId="15" fillId="0" borderId="4" xfId="333" applyNumberFormat="1" applyFont="1" applyFill="1" applyBorder="1" applyAlignment="1">
      <alignment horizontal="center" vertical="center"/>
    </xf>
    <xf numFmtId="184" fontId="15" fillId="0" borderId="0" xfId="333" applyNumberFormat="1" applyFont="1" applyFill="1" applyBorder="1" applyAlignment="1">
      <alignment horizontal="right" vertical="center" shrinkToFit="1"/>
    </xf>
    <xf numFmtId="184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4" fontId="15" fillId="0" borderId="4" xfId="333" applyNumberFormat="1" applyFont="1" applyFill="1" applyBorder="1" applyAlignment="1">
      <alignment horizontal="right" vertical="center"/>
    </xf>
    <xf numFmtId="184" fontId="15" fillId="2" borderId="6" xfId="333" applyNumberFormat="1" applyFont="1" applyFill="1" applyBorder="1" applyAlignment="1">
      <alignment horizontal="right" vertical="center"/>
    </xf>
    <xf numFmtId="0" fontId="47" fillId="0" borderId="0" xfId="0" applyFont="1"/>
    <xf numFmtId="0" fontId="49" fillId="0" borderId="10" xfId="0" applyFont="1" applyBorder="1"/>
    <xf numFmtId="0" fontId="49" fillId="0" borderId="0" xfId="0" applyFont="1"/>
    <xf numFmtId="0" fontId="49" fillId="0" borderId="10" xfId="0" applyFont="1" applyBorder="1" applyAlignment="1">
      <alignment horizontal="right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9" fillId="0" borderId="4" xfId="0" quotePrefix="1" applyFont="1" applyBorder="1" applyAlignment="1">
      <alignment horizontal="center" vertical="center"/>
    </xf>
    <xf numFmtId="3" fontId="49" fillId="0" borderId="0" xfId="333" quotePrefix="1" applyNumberFormat="1" applyFont="1" applyAlignment="1">
      <alignment horizontal="right" vertical="center"/>
    </xf>
    <xf numFmtId="183" fontId="49" fillId="0" borderId="0" xfId="333" applyNumberFormat="1" applyFont="1" applyAlignment="1">
      <alignment horizontal="right" vertical="center"/>
    </xf>
    <xf numFmtId="183" fontId="49" fillId="0" borderId="0" xfId="333" quotePrefix="1" applyNumberFormat="1" applyFont="1" applyAlignment="1">
      <alignment horizontal="right" vertical="center"/>
    </xf>
    <xf numFmtId="191" fontId="49" fillId="0" borderId="0" xfId="333" applyNumberFormat="1" applyFont="1" applyAlignment="1">
      <alignment horizontal="right" vertical="center"/>
    </xf>
    <xf numFmtId="191" fontId="49" fillId="0" borderId="0" xfId="333" quotePrefix="1" applyNumberFormat="1" applyFont="1" applyAlignment="1">
      <alignment horizontal="right" vertical="center"/>
    </xf>
    <xf numFmtId="190" fontId="49" fillId="0" borderId="0" xfId="0" applyNumberFormat="1" applyFont="1" applyAlignment="1">
      <alignment horizontal="right" vertical="center"/>
    </xf>
    <xf numFmtId="3" fontId="49" fillId="0" borderId="0" xfId="0" quotePrefix="1" applyNumberFormat="1" applyFont="1" applyAlignment="1">
      <alignment horizontal="right" vertical="center"/>
    </xf>
    <xf numFmtId="201" fontId="49" fillId="0" borderId="0" xfId="333" applyNumberFormat="1" applyFont="1" applyAlignment="1">
      <alignment horizontal="right" vertical="center"/>
    </xf>
    <xf numFmtId="189" fontId="49" fillId="0" borderId="0" xfId="333" quotePrefix="1" applyNumberFormat="1" applyFont="1" applyAlignment="1">
      <alignment horizontal="right" vertical="center"/>
    </xf>
    <xf numFmtId="0" fontId="49" fillId="0" borderId="7" xfId="0" quotePrefix="1" applyFont="1" applyBorder="1" applyAlignment="1">
      <alignment horizontal="center" vertical="center"/>
    </xf>
    <xf numFmtId="3" fontId="49" fillId="0" borderId="0" xfId="333" applyNumberFormat="1" applyFont="1" applyAlignment="1">
      <alignment horizontal="right" vertical="center"/>
    </xf>
    <xf numFmtId="3" fontId="49" fillId="0" borderId="0" xfId="0" applyNumberFormat="1" applyFont="1" applyAlignment="1">
      <alignment horizontal="right" vertical="center"/>
    </xf>
    <xf numFmtId="189" fontId="49" fillId="0" borderId="0" xfId="333" applyNumberFormat="1" applyFont="1" applyAlignment="1">
      <alignment horizontal="right" vertical="center"/>
    </xf>
    <xf numFmtId="201" fontId="49" fillId="0" borderId="0" xfId="333" applyNumberFormat="1" applyFont="1" applyBorder="1" applyAlignment="1">
      <alignment horizontal="right" vertical="center"/>
    </xf>
    <xf numFmtId="189" fontId="49" fillId="0" borderId="4" xfId="333" applyNumberFormat="1" applyFont="1" applyBorder="1" applyAlignment="1">
      <alignment horizontal="right" vertical="center"/>
    </xf>
    <xf numFmtId="0" fontId="49" fillId="0" borderId="0" xfId="0" quotePrefix="1" applyFont="1" applyAlignment="1">
      <alignment horizontal="center" vertical="center"/>
    </xf>
    <xf numFmtId="3" fontId="49" fillId="0" borderId="0" xfId="333" applyNumberFormat="1" applyFont="1" applyFill="1" applyBorder="1" applyAlignment="1">
      <alignment horizontal="right" vertical="center"/>
    </xf>
    <xf numFmtId="183" fontId="49" fillId="0" borderId="0" xfId="333" applyNumberFormat="1" applyFont="1" applyFill="1" applyBorder="1" applyAlignment="1">
      <alignment horizontal="right" vertical="center"/>
    </xf>
    <xf numFmtId="191" fontId="49" fillId="0" borderId="0" xfId="333" applyNumberFormat="1" applyFont="1" applyFill="1" applyBorder="1" applyAlignment="1">
      <alignment horizontal="right" vertical="center"/>
    </xf>
    <xf numFmtId="201" fontId="49" fillId="0" borderId="0" xfId="333" applyNumberFormat="1" applyFont="1" applyFill="1" applyBorder="1" applyAlignment="1">
      <alignment horizontal="right" vertical="center"/>
    </xf>
    <xf numFmtId="189" fontId="49" fillId="0" borderId="4" xfId="333" applyNumberFormat="1" applyFont="1" applyFill="1" applyBorder="1" applyAlignment="1">
      <alignment horizontal="right" vertical="center"/>
    </xf>
    <xf numFmtId="190" fontId="49" fillId="0" borderId="0" xfId="333" applyNumberFormat="1" applyFont="1" applyFill="1" applyBorder="1" applyAlignment="1">
      <alignment horizontal="right" vertical="center"/>
    </xf>
    <xf numFmtId="189" fontId="49" fillId="0" borderId="0" xfId="333" applyNumberFormat="1" applyFont="1" applyFill="1" applyBorder="1" applyAlignment="1">
      <alignment horizontal="right" vertical="center"/>
    </xf>
    <xf numFmtId="0" fontId="49" fillId="0" borderId="0" xfId="0" applyFont="1" applyAlignment="1">
      <alignment horizontal="right" vertical="center"/>
    </xf>
    <xf numFmtId="179" fontId="49" fillId="0" borderId="0" xfId="333" applyFont="1" applyFill="1" applyBorder="1" applyAlignment="1">
      <alignment horizontal="right" vertical="center"/>
    </xf>
    <xf numFmtId="0" fontId="49" fillId="0" borderId="4" xfId="0" applyFont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53" fillId="0" borderId="5" xfId="0" applyFont="1" applyBorder="1" applyAlignment="1">
      <alignment horizontal="center" vertical="center"/>
    </xf>
    <xf numFmtId="189" fontId="53" fillId="0" borderId="6" xfId="333" applyNumberFormat="1" applyFont="1" applyFill="1" applyBorder="1" applyAlignment="1">
      <alignment horizontal="right" vertical="center"/>
    </xf>
    <xf numFmtId="0" fontId="53" fillId="0" borderId="8" xfId="0" applyFont="1" applyBorder="1" applyAlignment="1">
      <alignment horizontal="center" vertical="center"/>
    </xf>
    <xf numFmtId="183" fontId="49" fillId="0" borderId="0" xfId="0" applyNumberFormat="1" applyFont="1" applyAlignment="1">
      <alignment vertical="center"/>
    </xf>
    <xf numFmtId="196" fontId="49" fillId="0" borderId="0" xfId="0" applyNumberFormat="1" applyFont="1" applyAlignment="1">
      <alignment vertical="center"/>
    </xf>
    <xf numFmtId="190" fontId="49" fillId="0" borderId="0" xfId="0" applyNumberFormat="1" applyFont="1" applyAlignment="1">
      <alignment vertical="center"/>
    </xf>
    <xf numFmtId="192" fontId="49" fillId="0" borderId="0" xfId="0" applyNumberFormat="1" applyFont="1" applyAlignment="1">
      <alignment vertical="center"/>
    </xf>
    <xf numFmtId="192" fontId="49" fillId="0" borderId="0" xfId="0" applyNumberFormat="1" applyFont="1" applyAlignment="1">
      <alignment horizontal="right" vertical="center"/>
    </xf>
    <xf numFmtId="183" fontId="49" fillId="0" borderId="0" xfId="0" applyNumberFormat="1" applyFont="1"/>
    <xf numFmtId="192" fontId="49" fillId="0" borderId="0" xfId="0" applyNumberFormat="1" applyFont="1"/>
    <xf numFmtId="0" fontId="56" fillId="0" borderId="0" xfId="0" applyFont="1"/>
    <xf numFmtId="0" fontId="57" fillId="0" borderId="0" xfId="0" applyFont="1"/>
    <xf numFmtId="190" fontId="57" fillId="0" borderId="0" xfId="0" applyNumberFormat="1" applyFont="1"/>
    <xf numFmtId="190" fontId="56" fillId="0" borderId="0" xfId="0" applyNumberFormat="1" applyFont="1"/>
    <xf numFmtId="3" fontId="49" fillId="0" borderId="10" xfId="0" applyNumberFormat="1" applyFont="1" applyBorder="1"/>
    <xf numFmtId="3" fontId="49" fillId="0" borderId="10" xfId="0" applyNumberFormat="1" applyFont="1" applyBorder="1" applyAlignment="1">
      <alignment horizontal="left"/>
    </xf>
    <xf numFmtId="3" fontId="49" fillId="0" borderId="10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left"/>
    </xf>
    <xf numFmtId="3" fontId="49" fillId="0" borderId="0" xfId="0" applyNumberFormat="1" applyFont="1"/>
    <xf numFmtId="3" fontId="49" fillId="0" borderId="0" xfId="0" applyNumberFormat="1" applyFont="1" applyAlignment="1">
      <alignment horizontal="center" vertical="center"/>
    </xf>
    <xf numFmtId="3" fontId="49" fillId="0" borderId="0" xfId="0" applyNumberFormat="1" applyFont="1" applyAlignment="1">
      <alignment horizontal="left" vertical="center"/>
    </xf>
    <xf numFmtId="3" fontId="49" fillId="0" borderId="4" xfId="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 vertical="center"/>
    </xf>
    <xf numFmtId="3" fontId="49" fillId="0" borderId="20" xfId="0" applyNumberFormat="1" applyFont="1" applyBorder="1" applyAlignment="1">
      <alignment horizontal="center" vertical="center"/>
    </xf>
    <xf numFmtId="3" fontId="49" fillId="0" borderId="11" xfId="0" applyNumberFormat="1" applyFont="1" applyBorder="1" applyAlignment="1">
      <alignment horizontal="right" vertical="center"/>
    </xf>
    <xf numFmtId="3" fontId="49" fillId="0" borderId="0" xfId="0" applyNumberFormat="1" applyFont="1" applyAlignment="1">
      <alignment horizontal="center"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193" fontId="53" fillId="0" borderId="0" xfId="0" applyNumberFormat="1" applyFont="1" applyAlignment="1">
      <alignment horizontal="right" vertical="center"/>
    </xf>
    <xf numFmtId="3" fontId="53" fillId="0" borderId="0" xfId="0" applyNumberFormat="1" applyFont="1" applyAlignment="1">
      <alignment vertical="center"/>
    </xf>
    <xf numFmtId="191" fontId="49" fillId="0" borderId="0" xfId="0" applyNumberFormat="1" applyFont="1" applyAlignment="1">
      <alignment horizontal="center" vertical="center" wrapText="1"/>
    </xf>
    <xf numFmtId="191" fontId="49" fillId="0" borderId="4" xfId="0" applyNumberFormat="1" applyFont="1" applyBorder="1" applyAlignment="1">
      <alignment horizontal="center" vertical="center" wrapText="1"/>
    </xf>
    <xf numFmtId="193" fontId="49" fillId="0" borderId="0" xfId="0" applyNumberFormat="1" applyFont="1" applyAlignment="1">
      <alignment horizontal="right" vertical="center"/>
    </xf>
    <xf numFmtId="3" fontId="49" fillId="0" borderId="0" xfId="0" applyNumberFormat="1" applyFont="1" applyAlignment="1">
      <alignment vertical="center"/>
    </xf>
    <xf numFmtId="0" fontId="53" fillId="0" borderId="4" xfId="0" quotePrefix="1" applyFont="1" applyBorder="1" applyAlignment="1">
      <alignment horizontal="center" vertical="center"/>
    </xf>
    <xf numFmtId="0" fontId="53" fillId="0" borderId="7" xfId="0" quotePrefix="1" applyFont="1" applyBorder="1" applyAlignment="1">
      <alignment horizontal="center" vertical="center"/>
    </xf>
    <xf numFmtId="0" fontId="49" fillId="0" borderId="5" xfId="338" applyFont="1" applyBorder="1" applyAlignment="1" applyProtection="1">
      <alignment horizontal="center" vertical="top"/>
    </xf>
    <xf numFmtId="3" fontId="49" fillId="0" borderId="6" xfId="0" applyNumberFormat="1" applyFont="1" applyBorder="1"/>
    <xf numFmtId="3" fontId="49" fillId="0" borderId="6" xfId="0" applyNumberFormat="1" applyFont="1" applyBorder="1" applyAlignment="1">
      <alignment horizontal="left"/>
    </xf>
    <xf numFmtId="3" fontId="49" fillId="0" borderId="8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right" vertical="top"/>
    </xf>
    <xf numFmtId="38" fontId="49" fillId="0" borderId="0" xfId="333" applyNumberFormat="1" applyFont="1" applyFill="1" applyAlignment="1" applyProtection="1">
      <protection locked="0"/>
    </xf>
    <xf numFmtId="0" fontId="49" fillId="0" borderId="0" xfId="339" applyFont="1">
      <alignment vertical="center"/>
    </xf>
    <xf numFmtId="3" fontId="49" fillId="0" borderId="0" xfId="0" applyNumberFormat="1" applyFont="1" applyAlignment="1">
      <alignment horizontal="right"/>
    </xf>
    <xf numFmtId="3" fontId="57" fillId="0" borderId="0" xfId="0" applyNumberFormat="1" applyFont="1"/>
    <xf numFmtId="38" fontId="57" fillId="0" borderId="0" xfId="333" applyNumberFormat="1" applyFont="1" applyFill="1" applyAlignment="1" applyProtection="1">
      <protection locked="0"/>
    </xf>
    <xf numFmtId="3" fontId="57" fillId="0" borderId="0" xfId="0" applyNumberFormat="1" applyFont="1" applyAlignment="1">
      <alignment horizontal="right" vertical="top"/>
    </xf>
    <xf numFmtId="3" fontId="56" fillId="0" borderId="0" xfId="0" applyNumberFormat="1" applyFont="1"/>
    <xf numFmtId="3" fontId="56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49" fillId="0" borderId="20" xfId="0" applyFont="1" applyBorder="1" applyAlignment="1">
      <alignment horizontal="centerContinuous" vertical="center"/>
    </xf>
    <xf numFmtId="179" fontId="49" fillId="0" borderId="20" xfId="333" applyFont="1" applyBorder="1" applyAlignment="1">
      <alignment horizontal="center" vertical="center"/>
    </xf>
    <xf numFmtId="0" fontId="49" fillId="0" borderId="11" xfId="0" applyFont="1" applyBorder="1" applyAlignment="1">
      <alignment horizontal="centerContinuous" vertical="center"/>
    </xf>
    <xf numFmtId="0" fontId="49" fillId="0" borderId="11" xfId="0" applyFont="1" applyBorder="1" applyAlignment="1">
      <alignment horizontal="center" vertical="center"/>
    </xf>
    <xf numFmtId="179" fontId="49" fillId="0" borderId="11" xfId="333" applyFont="1" applyBorder="1" applyAlignment="1">
      <alignment horizontal="center" vertical="center"/>
    </xf>
    <xf numFmtId="1" fontId="49" fillId="0" borderId="4" xfId="333" quotePrefix="1" applyNumberFormat="1" applyFont="1" applyFill="1" applyBorder="1" applyAlignment="1">
      <alignment horizontal="centerContinuous" vertical="center"/>
    </xf>
    <xf numFmtId="179" fontId="59" fillId="0" borderId="0" xfId="0" applyNumberFormat="1" applyFont="1" applyAlignment="1">
      <alignment horizontal="right" vertical="center" wrapText="1"/>
    </xf>
    <xf numFmtId="179" fontId="59" fillId="0" borderId="0" xfId="0" applyNumberFormat="1" applyFont="1" applyAlignment="1">
      <alignment vertical="center" wrapText="1"/>
    </xf>
    <xf numFmtId="179" fontId="49" fillId="0" borderId="0" xfId="333" applyFont="1" applyFill="1" applyBorder="1" applyAlignment="1">
      <alignment vertical="center"/>
    </xf>
    <xf numFmtId="179" fontId="49" fillId="0" borderId="4" xfId="333" applyFont="1" applyFill="1" applyBorder="1" applyAlignment="1">
      <alignment vertical="center"/>
    </xf>
    <xf numFmtId="1" fontId="49" fillId="0" borderId="0" xfId="333" quotePrefix="1" applyNumberFormat="1" applyFont="1" applyFill="1" applyBorder="1" applyAlignment="1">
      <alignment horizontal="center" vertical="center"/>
    </xf>
    <xf numFmtId="1" fontId="49" fillId="0" borderId="4" xfId="333" applyNumberFormat="1" applyFont="1" applyFill="1" applyBorder="1" applyAlignment="1">
      <alignment horizontal="centerContinuous" vertical="center"/>
    </xf>
    <xf numFmtId="179" fontId="49" fillId="0" borderId="0" xfId="333" applyFont="1" applyFill="1" applyBorder="1" applyAlignment="1">
      <alignment vertical="center" wrapText="1"/>
    </xf>
    <xf numFmtId="179" fontId="49" fillId="0" borderId="4" xfId="333" applyFont="1" applyFill="1" applyBorder="1" applyAlignment="1">
      <alignment horizontal="right" vertical="center"/>
    </xf>
    <xf numFmtId="1" fontId="49" fillId="0" borderId="0" xfId="333" applyNumberFormat="1" applyFont="1" applyFill="1" applyBorder="1" applyAlignment="1">
      <alignment horizontal="center" vertical="center"/>
    </xf>
    <xf numFmtId="1" fontId="53" fillId="0" borderId="4" xfId="333" applyNumberFormat="1" applyFont="1" applyFill="1" applyBorder="1" applyAlignment="1">
      <alignment horizontal="centerContinuous" vertical="center"/>
    </xf>
    <xf numFmtId="179" fontId="53" fillId="0" borderId="0" xfId="333" applyFont="1" applyFill="1" applyBorder="1" applyAlignment="1">
      <alignment horizontal="right" vertical="center"/>
    </xf>
    <xf numFmtId="179" fontId="53" fillId="0" borderId="4" xfId="333" applyFont="1" applyFill="1" applyBorder="1" applyAlignment="1">
      <alignment horizontal="right" vertical="center"/>
    </xf>
    <xf numFmtId="1" fontId="53" fillId="0" borderId="5" xfId="333" applyNumberFormat="1" applyFont="1" applyFill="1" applyBorder="1" applyAlignment="1">
      <alignment horizontal="centerContinuous" vertical="center"/>
    </xf>
    <xf numFmtId="41" fontId="53" fillId="0" borderId="6" xfId="333" applyNumberFormat="1" applyFont="1" applyFill="1" applyBorder="1" applyAlignment="1">
      <alignment horizontal="right" vertical="center"/>
    </xf>
    <xf numFmtId="0" fontId="60" fillId="0" borderId="6" xfId="0" applyFont="1" applyBorder="1" applyAlignment="1">
      <alignment horizontal="right" vertical="center" wrapText="1"/>
    </xf>
    <xf numFmtId="0" fontId="60" fillId="0" borderId="6" xfId="0" applyFont="1" applyBorder="1" applyAlignment="1">
      <alignment vertical="center" wrapText="1"/>
    </xf>
    <xf numFmtId="41" fontId="53" fillId="0" borderId="6" xfId="333" applyNumberFormat="1" applyFont="1" applyFill="1" applyBorder="1" applyAlignment="1">
      <alignment vertical="center"/>
    </xf>
    <xf numFmtId="41" fontId="53" fillId="0" borderId="5" xfId="333" applyNumberFormat="1" applyFont="1" applyFill="1" applyBorder="1" applyAlignment="1">
      <alignment vertical="center"/>
    </xf>
    <xf numFmtId="1" fontId="53" fillId="0" borderId="6" xfId="333" applyNumberFormat="1" applyFont="1" applyFill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7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79" fontId="58" fillId="0" borderId="0" xfId="333" applyFont="1" applyAlignment="1">
      <alignment horizontal="center" vertical="center"/>
    </xf>
    <xf numFmtId="0" fontId="61" fillId="0" borderId="0" xfId="0" applyFont="1" applyAlignment="1">
      <alignment horizontal="centerContinuous"/>
    </xf>
    <xf numFmtId="0" fontId="61" fillId="0" borderId="0" xfId="0" applyFont="1"/>
    <xf numFmtId="179" fontId="57" fillId="0" borderId="0" xfId="333" applyFont="1" applyAlignment="1">
      <alignment horizontal="center"/>
    </xf>
    <xf numFmtId="179" fontId="58" fillId="0" borderId="0" xfId="333" applyFont="1" applyAlignment="1">
      <alignment horizontal="center"/>
    </xf>
    <xf numFmtId="3" fontId="49" fillId="0" borderId="10" xfId="0" applyNumberFormat="1" applyFont="1" applyBorder="1" applyAlignment="1">
      <alignment horizontal="centerContinuous" vertical="top"/>
    </xf>
    <xf numFmtId="3" fontId="57" fillId="0" borderId="0" xfId="0" applyNumberFormat="1" applyFont="1" applyAlignment="1">
      <alignment horizontal="center" vertical="center"/>
    </xf>
    <xf numFmtId="3" fontId="49" fillId="0" borderId="4" xfId="0" quotePrefix="1" applyNumberFormat="1" applyFont="1" applyBorder="1" applyAlignment="1">
      <alignment horizontal="center"/>
    </xf>
    <xf numFmtId="193" fontId="49" fillId="0" borderId="0" xfId="0" applyNumberFormat="1" applyFont="1"/>
    <xf numFmtId="193" fontId="49" fillId="0" borderId="0" xfId="0" applyNumberFormat="1" applyFont="1" applyAlignment="1">
      <alignment horizontal="right"/>
    </xf>
    <xf numFmtId="3" fontId="49" fillId="0" borderId="4" xfId="0" applyNumberFormat="1" applyFont="1" applyBorder="1"/>
    <xf numFmtId="3" fontId="49" fillId="0" borderId="11" xfId="0" quotePrefix="1" applyNumberFormat="1" applyFont="1" applyBorder="1" applyAlignment="1">
      <alignment horizontal="center"/>
    </xf>
    <xf numFmtId="3" fontId="49" fillId="0" borderId="0" xfId="0" quotePrefix="1" applyNumberFormat="1" applyFont="1" applyAlignment="1">
      <alignment horizontal="center"/>
    </xf>
    <xf numFmtId="184" fontId="49" fillId="0" borderId="0" xfId="333" applyNumberFormat="1" applyFont="1" applyBorder="1" applyAlignment="1">
      <alignment horizontal="right" vertical="center" shrinkToFit="1"/>
    </xf>
    <xf numFmtId="184" fontId="49" fillId="0" borderId="0" xfId="333" applyNumberFormat="1" applyFont="1" applyBorder="1" applyAlignment="1">
      <alignment horizontal="right" vertical="center"/>
    </xf>
    <xf numFmtId="184" fontId="49" fillId="0" borderId="0" xfId="333" applyNumberFormat="1" applyFont="1" applyFill="1" applyBorder="1" applyAlignment="1">
      <alignment horizontal="right" vertical="center" shrinkToFit="1"/>
    </xf>
    <xf numFmtId="184" fontId="49" fillId="0" borderId="0" xfId="333" applyNumberFormat="1" applyFont="1" applyFill="1" applyBorder="1" applyAlignment="1">
      <alignment horizontal="right" vertical="center"/>
    </xf>
    <xf numFmtId="0" fontId="53" fillId="0" borderId="0" xfId="0" quotePrefix="1" applyFont="1" applyAlignment="1">
      <alignment horizontal="center" vertical="center"/>
    </xf>
    <xf numFmtId="3" fontId="49" fillId="0" borderId="5" xfId="0" quotePrefix="1" applyNumberFormat="1" applyFont="1" applyBorder="1" applyAlignment="1">
      <alignment horizontal="center" vertical="center"/>
    </xf>
    <xf numFmtId="3" fontId="49" fillId="0" borderId="6" xfId="0" applyNumberFormat="1" applyFont="1" applyBorder="1" applyAlignment="1">
      <alignment vertical="center"/>
    </xf>
    <xf numFmtId="3" fontId="49" fillId="0" borderId="5" xfId="0" applyNumberFormat="1" applyFont="1" applyBorder="1" applyAlignment="1">
      <alignment horizontal="center" vertical="center"/>
    </xf>
    <xf numFmtId="3" fontId="49" fillId="0" borderId="6" xfId="0" quotePrefix="1" applyNumberFormat="1" applyFont="1" applyBorder="1" applyAlignment="1">
      <alignment horizontal="center" vertical="center"/>
    </xf>
    <xf numFmtId="3" fontId="58" fillId="0" borderId="0" xfId="0" applyNumberFormat="1" applyFont="1"/>
    <xf numFmtId="3" fontId="49" fillId="0" borderId="7" xfId="0" quotePrefix="1" applyNumberFormat="1" applyFont="1" applyBorder="1" applyAlignment="1">
      <alignment horizontal="center"/>
    </xf>
    <xf numFmtId="3" fontId="49" fillId="0" borderId="5" xfId="0" quotePrefix="1" applyNumberFormat="1" applyFont="1" applyBorder="1" applyAlignment="1">
      <alignment horizontal="center"/>
    </xf>
    <xf numFmtId="3" fontId="49" fillId="0" borderId="6" xfId="0" applyNumberFormat="1" applyFont="1" applyBorder="1" applyAlignment="1">
      <alignment horizontal="center"/>
    </xf>
    <xf numFmtId="184" fontId="53" fillId="0" borderId="6" xfId="333" applyNumberFormat="1" applyFont="1" applyFill="1" applyBorder="1" applyAlignment="1">
      <alignment horizontal="right" vertical="center"/>
    </xf>
    <xf numFmtId="3" fontId="49" fillId="0" borderId="8" xfId="0" quotePrefix="1" applyNumberFormat="1" applyFont="1" applyBorder="1" applyAlignment="1">
      <alignment horizontal="center"/>
    </xf>
    <xf numFmtId="3" fontId="49" fillId="0" borderId="6" xfId="0" quotePrefix="1" applyNumberFormat="1" applyFont="1" applyBorder="1" applyAlignment="1">
      <alignment horizontal="center"/>
    </xf>
    <xf numFmtId="182" fontId="49" fillId="0" borderId="10" xfId="0" applyNumberFormat="1" applyFont="1" applyBorder="1" applyAlignment="1">
      <alignment horizontal="right"/>
    </xf>
    <xf numFmtId="182" fontId="49" fillId="0" borderId="10" xfId="0" applyNumberFormat="1" applyFont="1" applyBorder="1" applyAlignment="1">
      <alignment horizontal="center"/>
    </xf>
    <xf numFmtId="188" fontId="49" fillId="0" borderId="0" xfId="0" quotePrefix="1" applyNumberFormat="1" applyFont="1" applyAlignment="1">
      <alignment horizontal="right" vertical="center"/>
    </xf>
    <xf numFmtId="194" fontId="49" fillId="0" borderId="0" xfId="0" quotePrefix="1" applyNumberFormat="1" applyFont="1" applyAlignment="1">
      <alignment horizontal="right" vertical="center" shrinkToFit="1"/>
    </xf>
    <xf numFmtId="188" fontId="49" fillId="0" borderId="0" xfId="333" quotePrefix="1" applyNumberFormat="1" applyFont="1" applyBorder="1" applyAlignment="1">
      <alignment horizontal="right" vertical="center"/>
    </xf>
    <xf numFmtId="203" fontId="49" fillId="0" borderId="0" xfId="333" quotePrefix="1" applyNumberFormat="1" applyFont="1" applyBorder="1" applyAlignment="1">
      <alignment horizontal="right" vertical="center"/>
    </xf>
    <xf numFmtId="185" fontId="49" fillId="0" borderId="0" xfId="0" applyNumberFormat="1" applyFont="1" applyAlignment="1">
      <alignment vertical="center"/>
    </xf>
    <xf numFmtId="3" fontId="49" fillId="0" borderId="7" xfId="0" quotePrefix="1" applyNumberFormat="1" applyFont="1" applyBorder="1" applyAlignment="1">
      <alignment horizontal="right" vertical="center"/>
    </xf>
    <xf numFmtId="194" fontId="49" fillId="0" borderId="0" xfId="0" quotePrefix="1" applyNumberFormat="1" applyFont="1" applyAlignment="1">
      <alignment horizontal="right" vertical="center"/>
    </xf>
    <xf numFmtId="194" fontId="49" fillId="0" borderId="4" xfId="0" quotePrefix="1" applyNumberFormat="1" applyFont="1" applyBorder="1" applyAlignment="1">
      <alignment horizontal="right" vertical="center"/>
    </xf>
    <xf numFmtId="3" fontId="53" fillId="0" borderId="7" xfId="0" quotePrefix="1" applyNumberFormat="1" applyFont="1" applyBorder="1" applyAlignment="1">
      <alignment horizontal="right" vertical="center"/>
    </xf>
    <xf numFmtId="194" fontId="62" fillId="0" borderId="0" xfId="362" applyNumberFormat="1" applyFont="1" applyAlignment="1">
      <alignment horizontal="right" vertical="center"/>
    </xf>
    <xf numFmtId="3" fontId="53" fillId="0" borderId="0" xfId="0" quotePrefix="1" applyNumberFormat="1" applyFont="1" applyAlignment="1">
      <alignment horizontal="right" vertical="center"/>
    </xf>
    <xf numFmtId="3" fontId="51" fillId="0" borderId="0" xfId="362" applyNumberFormat="1" applyFont="1" applyAlignment="1">
      <alignment horizontal="right" vertical="center"/>
    </xf>
    <xf numFmtId="194" fontId="51" fillId="0" borderId="0" xfId="362" applyNumberFormat="1" applyFont="1" applyAlignment="1">
      <alignment horizontal="right" vertical="center"/>
    </xf>
    <xf numFmtId="3" fontId="51" fillId="0" borderId="7" xfId="362" applyNumberFormat="1" applyFont="1" applyBorder="1" applyAlignment="1">
      <alignment horizontal="right" vertical="center"/>
    </xf>
    <xf numFmtId="185" fontId="51" fillId="0" borderId="0" xfId="362" applyNumberFormat="1" applyFont="1" applyAlignment="1">
      <alignment horizontal="right" vertical="center"/>
    </xf>
    <xf numFmtId="0" fontId="49" fillId="0" borderId="5" xfId="0" quotePrefix="1" applyFont="1" applyBorder="1" applyAlignment="1">
      <alignment horizontal="center" vertical="center"/>
    </xf>
    <xf numFmtId="3" fontId="51" fillId="0" borderId="8" xfId="362" applyNumberFormat="1" applyFont="1" applyBorder="1" applyAlignment="1">
      <alignment horizontal="right" vertical="center"/>
    </xf>
    <xf numFmtId="194" fontId="51" fillId="0" borderId="6" xfId="362" applyNumberFormat="1" applyFont="1" applyBorder="1" applyAlignment="1">
      <alignment horizontal="right" vertical="center"/>
    </xf>
    <xf numFmtId="3" fontId="51" fillId="0" borderId="6" xfId="362" applyNumberFormat="1" applyFont="1" applyBorder="1" applyAlignment="1">
      <alignment horizontal="right" vertical="center"/>
    </xf>
    <xf numFmtId="185" fontId="49" fillId="0" borderId="6" xfId="0" applyNumberFormat="1" applyFont="1" applyBorder="1" applyAlignment="1">
      <alignment vertical="center"/>
    </xf>
    <xf numFmtId="185" fontId="51" fillId="0" borderId="6" xfId="362" applyNumberFormat="1" applyFont="1" applyBorder="1" applyAlignment="1">
      <alignment horizontal="right" vertical="center"/>
    </xf>
    <xf numFmtId="194" fontId="51" fillId="0" borderId="5" xfId="362" applyNumberFormat="1" applyFont="1" applyBorder="1" applyAlignment="1">
      <alignment horizontal="right" vertical="center"/>
    </xf>
    <xf numFmtId="0" fontId="49" fillId="0" borderId="8" xfId="0" quotePrefix="1" applyFont="1" applyBorder="1" applyAlignment="1">
      <alignment horizontal="center" vertical="center"/>
    </xf>
    <xf numFmtId="182" fontId="49" fillId="0" borderId="0" xfId="0" applyNumberFormat="1" applyFont="1" applyAlignment="1">
      <alignment horizontal="right" vertical="center"/>
    </xf>
    <xf numFmtId="182" fontId="49" fillId="0" borderId="0" xfId="0" applyNumberFormat="1" applyFont="1" applyAlignment="1">
      <alignment horizontal="center" vertical="center"/>
    </xf>
    <xf numFmtId="182" fontId="49" fillId="0" borderId="0" xfId="0" applyNumberFormat="1" applyFont="1" applyAlignment="1">
      <alignment horizontal="centerContinuous" vertical="center"/>
    </xf>
    <xf numFmtId="0" fontId="56" fillId="0" borderId="0" xfId="0" applyFont="1" applyAlignment="1">
      <alignment vertical="center"/>
    </xf>
    <xf numFmtId="188" fontId="54" fillId="0" borderId="0" xfId="0" applyNumberFormat="1" applyFont="1" applyAlignment="1">
      <alignment horizontal="right" vertical="center"/>
    </xf>
    <xf numFmtId="182" fontId="56" fillId="0" borderId="0" xfId="0" applyNumberFormat="1" applyFont="1" applyAlignment="1">
      <alignment horizontal="right"/>
    </xf>
    <xf numFmtId="183" fontId="56" fillId="0" borderId="0" xfId="0" applyNumberFormat="1" applyFont="1" applyAlignment="1">
      <alignment horizontal="right"/>
    </xf>
    <xf numFmtId="3" fontId="63" fillId="0" borderId="0" xfId="0" applyNumberFormat="1" applyFont="1" applyAlignment="1">
      <alignment vertical="center"/>
    </xf>
    <xf numFmtId="182" fontId="63" fillId="0" borderId="0" xfId="0" applyNumberFormat="1" applyFont="1" applyAlignment="1">
      <alignment horizontal="right" vertical="center"/>
    </xf>
    <xf numFmtId="3" fontId="63" fillId="0" borderId="0" xfId="0" applyNumberFormat="1" applyFont="1" applyAlignment="1">
      <alignment horizontal="right" vertical="center"/>
    </xf>
    <xf numFmtId="182" fontId="64" fillId="0" borderId="0" xfId="0" applyNumberFormat="1" applyFont="1" applyAlignment="1">
      <alignment horizontal="right" vertical="center"/>
    </xf>
    <xf numFmtId="182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3" fillId="0" borderId="0" xfId="0" applyNumberFormat="1" applyFont="1" applyAlignment="1">
      <alignment horizontal="right"/>
    </xf>
    <xf numFmtId="182" fontId="56" fillId="0" borderId="0" xfId="0" applyNumberFormat="1" applyFont="1" applyAlignment="1">
      <alignment horizontal="center"/>
    </xf>
    <xf numFmtId="182" fontId="56" fillId="0" borderId="0" xfId="0" applyNumberFormat="1" applyFont="1"/>
    <xf numFmtId="0" fontId="49" fillId="0" borderId="10" xfId="0" applyFont="1" applyBorder="1" applyAlignment="1">
      <alignment horizontal="center"/>
    </xf>
    <xf numFmtId="179" fontId="49" fillId="0" borderId="0" xfId="333" applyFont="1" applyBorder="1" applyAlignment="1">
      <alignment horizontal="centerContinuous" vertical="center"/>
    </xf>
    <xf numFmtId="3" fontId="49" fillId="0" borderId="0" xfId="333" applyNumberFormat="1" applyFont="1" applyBorder="1" applyAlignment="1">
      <alignment horizontal="center" vertical="center"/>
    </xf>
    <xf numFmtId="3" fontId="49" fillId="0" borderId="0" xfId="333" applyNumberFormat="1" applyFont="1" applyFill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3" fontId="53" fillId="0" borderId="0" xfId="333" applyNumberFormat="1" applyFont="1" applyFill="1" applyBorder="1" applyAlignment="1">
      <alignment horizontal="center" vertical="center"/>
    </xf>
    <xf numFmtId="191" fontId="65" fillId="0" borderId="0" xfId="0" applyNumberFormat="1" applyFont="1" applyAlignment="1">
      <alignment horizontal="center" vertical="center" wrapText="1"/>
    </xf>
    <xf numFmtId="191" fontId="49" fillId="0" borderId="0" xfId="0" applyNumberFormat="1" applyFont="1" applyAlignment="1">
      <alignment horizontal="center" vertical="center"/>
    </xf>
    <xf numFmtId="3" fontId="49" fillId="0" borderId="4" xfId="333" applyNumberFormat="1" applyFont="1" applyFill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3" fontId="49" fillId="0" borderId="6" xfId="333" applyNumberFormat="1" applyFont="1" applyFill="1" applyBorder="1" applyAlignment="1">
      <alignment horizontal="center" vertical="center"/>
    </xf>
    <xf numFmtId="191" fontId="65" fillId="0" borderId="6" xfId="0" applyNumberFormat="1" applyFont="1" applyBorder="1" applyAlignment="1">
      <alignment horizontal="center" vertical="center" wrapText="1"/>
    </xf>
    <xf numFmtId="191" fontId="49" fillId="0" borderId="6" xfId="0" applyNumberFormat="1" applyFont="1" applyBorder="1" applyAlignment="1">
      <alignment horizontal="center" vertical="center"/>
    </xf>
    <xf numFmtId="3" fontId="49" fillId="0" borderId="5" xfId="333" applyNumberFormat="1" applyFont="1" applyFill="1" applyBorder="1" applyAlignment="1">
      <alignment horizontal="center" vertical="center"/>
    </xf>
    <xf numFmtId="0" fontId="49" fillId="0" borderId="6" xfId="0" quotePrefix="1" applyFont="1" applyBorder="1" applyAlignment="1">
      <alignment horizontal="center" vertical="center"/>
    </xf>
    <xf numFmtId="3" fontId="57" fillId="0" borderId="0" xfId="0" applyNumberFormat="1" applyFont="1" applyAlignment="1">
      <alignment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Alignment="1">
      <alignment horizontal="center"/>
    </xf>
    <xf numFmtId="41" fontId="49" fillId="0" borderId="0" xfId="333" applyNumberFormat="1" applyFont="1" applyBorder="1" applyAlignment="1">
      <alignment vertical="center"/>
    </xf>
    <xf numFmtId="195" fontId="49" fillId="0" borderId="0" xfId="0" applyNumberFormat="1" applyFont="1" applyAlignment="1">
      <alignment vertical="center"/>
    </xf>
    <xf numFmtId="195" fontId="49" fillId="0" borderId="4" xfId="0" applyNumberFormat="1" applyFont="1" applyBorder="1" applyAlignment="1">
      <alignment vertical="center"/>
    </xf>
    <xf numFmtId="41" fontId="49" fillId="0" borderId="0" xfId="333" applyNumberFormat="1" applyFont="1" applyFill="1" applyBorder="1" applyAlignment="1">
      <alignment vertical="center"/>
    </xf>
    <xf numFmtId="0" fontId="49" fillId="0" borderId="0" xfId="337" applyFont="1" applyAlignment="1">
      <alignment vertical="center"/>
    </xf>
    <xf numFmtId="0" fontId="49" fillId="0" borderId="0" xfId="0" applyFont="1" applyAlignment="1">
      <alignment horizontal="right"/>
    </xf>
    <xf numFmtId="0" fontId="49" fillId="0" borderId="6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41" fontId="49" fillId="0" borderId="0" xfId="333" applyNumberFormat="1" applyFont="1" applyBorder="1" applyAlignment="1">
      <alignment horizontal="center" vertical="center"/>
    </xf>
    <xf numFmtId="41" fontId="49" fillId="0" borderId="4" xfId="333" applyNumberFormat="1" applyFont="1" applyBorder="1" applyAlignment="1">
      <alignment horizontal="center" vertical="center"/>
    </xf>
    <xf numFmtId="41" fontId="49" fillId="0" borderId="0" xfId="333" applyNumberFormat="1" applyFont="1" applyFill="1" applyBorder="1" applyAlignment="1">
      <alignment horizontal="center" vertical="center"/>
    </xf>
    <xf numFmtId="41" fontId="49" fillId="0" borderId="4" xfId="333" applyNumberFormat="1" applyFont="1" applyFill="1" applyBorder="1" applyAlignment="1">
      <alignment horizontal="center" vertical="center"/>
    </xf>
    <xf numFmtId="41" fontId="53" fillId="0" borderId="0" xfId="333" applyNumberFormat="1" applyFont="1" applyFill="1" applyBorder="1" applyAlignment="1">
      <alignment horizontal="center" vertical="center"/>
    </xf>
    <xf numFmtId="41" fontId="53" fillId="0" borderId="4" xfId="333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41" fontId="49" fillId="0" borderId="0" xfId="333" applyNumberFormat="1" applyFont="1" applyFill="1" applyBorder="1" applyAlignment="1">
      <alignment horizontal="right" vertical="center"/>
    </xf>
    <xf numFmtId="41" fontId="49" fillId="0" borderId="6" xfId="333" applyNumberFormat="1" applyFont="1" applyFill="1" applyBorder="1" applyAlignment="1">
      <alignment horizontal="center" vertical="center"/>
    </xf>
    <xf numFmtId="41" fontId="49" fillId="0" borderId="5" xfId="333" applyNumberFormat="1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49" fontId="49" fillId="0" borderId="10" xfId="0" applyNumberFormat="1" applyFont="1" applyBorder="1" applyAlignment="1">
      <alignment horizontal="center"/>
    </xf>
    <xf numFmtId="49" fontId="49" fillId="0" borderId="10" xfId="0" applyNumberFormat="1" applyFont="1" applyBorder="1"/>
    <xf numFmtId="49" fontId="49" fillId="0" borderId="10" xfId="0" applyNumberFormat="1" applyFont="1" applyBorder="1" applyAlignment="1">
      <alignment vertical="top"/>
    </xf>
    <xf numFmtId="49" fontId="49" fillId="0" borderId="4" xfId="0" applyNumberFormat="1" applyFont="1" applyBorder="1" applyAlignment="1">
      <alignment horizontal="center" vertical="center"/>
    </xf>
    <xf numFmtId="49" fontId="49" fillId="0" borderId="0" xfId="0" applyNumberFormat="1" applyFont="1" applyAlignment="1">
      <alignment horizontal="center" vertical="center"/>
    </xf>
    <xf numFmtId="49" fontId="49" fillId="0" borderId="0" xfId="0" applyNumberFormat="1" applyFont="1" applyAlignment="1">
      <alignment horizontal="centerContinuous" vertical="center"/>
    </xf>
    <xf numFmtId="49" fontId="49" fillId="0" borderId="11" xfId="0" applyNumberFormat="1" applyFont="1" applyBorder="1" applyAlignment="1">
      <alignment horizontal="centerContinuous" vertical="center"/>
    </xf>
    <xf numFmtId="49" fontId="49" fillId="0" borderId="11" xfId="0" applyNumberFormat="1" applyFont="1" applyBorder="1" applyAlignment="1">
      <alignment horizontal="center" vertical="center"/>
    </xf>
    <xf numFmtId="49" fontId="49" fillId="0" borderId="20" xfId="0" applyNumberFormat="1" applyFont="1" applyBorder="1" applyAlignment="1">
      <alignment horizontal="center" vertical="center"/>
    </xf>
    <xf numFmtId="41" fontId="49" fillId="0" borderId="11" xfId="333" applyNumberFormat="1" applyFont="1" applyFill="1" applyBorder="1" applyAlignment="1">
      <alignment horizontal="center" vertical="center"/>
    </xf>
    <xf numFmtId="0" fontId="49" fillId="0" borderId="11" xfId="0" applyFont="1" applyBorder="1"/>
    <xf numFmtId="0" fontId="49" fillId="0" borderId="20" xfId="0" applyFont="1" applyBorder="1"/>
    <xf numFmtId="0" fontId="49" fillId="0" borderId="11" xfId="0" applyFont="1" applyBorder="1" applyAlignment="1">
      <alignment horizontal="center"/>
    </xf>
    <xf numFmtId="179" fontId="49" fillId="0" borderId="0" xfId="333" applyFont="1" applyFill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51" fillId="0" borderId="4" xfId="362" applyFont="1" applyBorder="1" applyAlignment="1">
      <alignment horizontal="center" vertical="center"/>
    </xf>
    <xf numFmtId="41" fontId="49" fillId="0" borderId="0" xfId="333" quotePrefix="1" applyNumberFormat="1" applyFont="1" applyFill="1" applyBorder="1" applyAlignment="1">
      <alignment horizontal="center" vertical="center"/>
    </xf>
    <xf numFmtId="41" fontId="49" fillId="0" borderId="4" xfId="333" quotePrefix="1" applyNumberFormat="1" applyFont="1" applyFill="1" applyBorder="1" applyAlignment="1">
      <alignment horizontal="right" vertical="center"/>
    </xf>
    <xf numFmtId="0" fontId="51" fillId="0" borderId="0" xfId="362" applyFont="1" applyAlignment="1">
      <alignment horizontal="center" vertical="center"/>
    </xf>
    <xf numFmtId="0" fontId="62" fillId="0" borderId="4" xfId="362" applyFont="1" applyBorder="1" applyAlignment="1">
      <alignment horizontal="center" vertical="center"/>
    </xf>
    <xf numFmtId="41" fontId="53" fillId="0" borderId="0" xfId="333" quotePrefix="1" applyNumberFormat="1" applyFont="1" applyFill="1" applyBorder="1" applyAlignment="1">
      <alignment horizontal="center" vertical="center"/>
    </xf>
    <xf numFmtId="179" fontId="53" fillId="0" borderId="0" xfId="333" applyFont="1" applyFill="1" applyBorder="1" applyAlignment="1">
      <alignment horizontal="center" vertical="center"/>
    </xf>
    <xf numFmtId="3" fontId="62" fillId="0" borderId="0" xfId="362" applyNumberFormat="1" applyFont="1" applyAlignment="1">
      <alignment horizontal="right" vertical="center"/>
    </xf>
    <xf numFmtId="41" fontId="53" fillId="0" borderId="4" xfId="333" quotePrefix="1" applyNumberFormat="1" applyFont="1" applyFill="1" applyBorder="1" applyAlignment="1">
      <alignment horizontal="right" vertical="center"/>
    </xf>
    <xf numFmtId="0" fontId="62" fillId="0" borderId="0" xfId="362" applyFont="1" applyAlignment="1">
      <alignment horizontal="center" vertical="center"/>
    </xf>
    <xf numFmtId="0" fontId="51" fillId="0" borderId="5" xfId="362" applyFont="1" applyBorder="1" applyAlignment="1">
      <alignment horizontal="center"/>
    </xf>
    <xf numFmtId="41" fontId="49" fillId="0" borderId="6" xfId="333" quotePrefix="1" applyNumberFormat="1" applyFont="1" applyFill="1" applyBorder="1" applyAlignment="1">
      <alignment horizontal="center" vertical="center"/>
    </xf>
    <xf numFmtId="3" fontId="49" fillId="0" borderId="6" xfId="0" applyNumberFormat="1" applyFont="1" applyBorder="1" applyAlignment="1">
      <alignment horizontal="right"/>
    </xf>
    <xf numFmtId="3" fontId="51" fillId="0" borderId="6" xfId="362" applyNumberFormat="1" applyFont="1" applyBorder="1" applyAlignment="1">
      <alignment horizontal="right"/>
    </xf>
    <xf numFmtId="0" fontId="51" fillId="0" borderId="6" xfId="362" applyFont="1" applyBorder="1" applyAlignment="1">
      <alignment horizontal="center"/>
    </xf>
    <xf numFmtId="3" fontId="57" fillId="0" borderId="0" xfId="0" applyNumberFormat="1" applyFont="1" applyAlignment="1">
      <alignment horizontal="right"/>
    </xf>
    <xf numFmtId="0" fontId="56" fillId="0" borderId="0" xfId="0" applyFont="1" applyAlignment="1">
      <alignment horizontal="center"/>
    </xf>
    <xf numFmtId="49" fontId="49" fillId="0" borderId="0" xfId="0" applyNumberFormat="1" applyFont="1" applyAlignment="1">
      <alignment horizontal="center" vertical="center" shrinkToFit="1"/>
    </xf>
    <xf numFmtId="49" fontId="49" fillId="0" borderId="20" xfId="0" applyNumberFormat="1" applyFont="1" applyBorder="1" applyAlignment="1">
      <alignment horizontal="centerContinuous" vertical="center" shrinkToFit="1"/>
    </xf>
    <xf numFmtId="49" fontId="49" fillId="0" borderId="0" xfId="0" applyNumberFormat="1" applyFont="1" applyAlignment="1">
      <alignment horizontal="center" vertical="center" wrapText="1"/>
    </xf>
    <xf numFmtId="179" fontId="49" fillId="0" borderId="0" xfId="333" applyFont="1" applyBorder="1" applyAlignment="1">
      <alignment horizontal="center" vertical="center"/>
    </xf>
    <xf numFmtId="179" fontId="49" fillId="0" borderId="0" xfId="333" applyFont="1" applyBorder="1" applyAlignment="1">
      <alignment horizontal="right" vertical="center"/>
    </xf>
    <xf numFmtId="179" fontId="49" fillId="0" borderId="0" xfId="333" applyFont="1" applyBorder="1" applyAlignment="1">
      <alignment horizontal="center" vertical="center" shrinkToFit="1"/>
    </xf>
    <xf numFmtId="179" fontId="49" fillId="0" borderId="4" xfId="333" applyFont="1" applyBorder="1" applyAlignment="1">
      <alignment horizontal="centerContinuous" vertical="center" shrinkToFit="1"/>
    </xf>
    <xf numFmtId="179" fontId="49" fillId="0" borderId="0" xfId="333" quotePrefix="1" applyFont="1" applyFill="1" applyBorder="1" applyAlignment="1">
      <alignment horizontal="center" vertical="center"/>
    </xf>
    <xf numFmtId="3" fontId="51" fillId="0" borderId="4" xfId="362" applyNumberFormat="1" applyFont="1" applyBorder="1" applyAlignment="1">
      <alignment horizontal="right" vertical="center"/>
    </xf>
    <xf numFmtId="179" fontId="53" fillId="0" borderId="0" xfId="333" quotePrefix="1" applyFont="1" applyFill="1" applyBorder="1" applyAlignment="1">
      <alignment horizontal="center" vertical="center"/>
    </xf>
    <xf numFmtId="3" fontId="62" fillId="0" borderId="4" xfId="362" applyNumberFormat="1" applyFont="1" applyBorder="1" applyAlignment="1">
      <alignment horizontal="right" vertical="center"/>
    </xf>
    <xf numFmtId="3" fontId="49" fillId="0" borderId="5" xfId="0" applyNumberFormat="1" applyFont="1" applyBorder="1" applyAlignment="1">
      <alignment horizontal="center"/>
    </xf>
    <xf numFmtId="179" fontId="49" fillId="0" borderId="6" xfId="333" quotePrefix="1" applyFont="1" applyBorder="1" applyAlignment="1">
      <alignment horizontal="center" vertical="center"/>
    </xf>
    <xf numFmtId="179" fontId="49" fillId="0" borderId="6" xfId="0" applyNumberFormat="1" applyFont="1" applyBorder="1" applyAlignment="1" applyProtection="1">
      <alignment horizontal="center" vertical="center"/>
      <protection locked="0"/>
    </xf>
    <xf numFmtId="179" fontId="49" fillId="0" borderId="6" xfId="333" applyFont="1" applyFill="1" applyBorder="1" applyAlignment="1">
      <alignment horizontal="center" vertical="center"/>
    </xf>
    <xf numFmtId="179" fontId="49" fillId="0" borderId="5" xfId="333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0" fontId="49" fillId="0" borderId="20" xfId="0" quotePrefix="1" applyFont="1" applyBorder="1" applyAlignment="1">
      <alignment horizontal="center" vertical="center"/>
    </xf>
    <xf numFmtId="179" fontId="49" fillId="0" borderId="20" xfId="333" applyFont="1" applyBorder="1" applyAlignment="1">
      <alignment horizontal="right" vertical="center"/>
    </xf>
    <xf numFmtId="179" fontId="49" fillId="0" borderId="4" xfId="333" applyFont="1" applyBorder="1" applyAlignment="1">
      <alignment horizontal="right" vertical="center"/>
    </xf>
    <xf numFmtId="179" fontId="49" fillId="0" borderId="6" xfId="333" applyFont="1" applyFill="1" applyBorder="1" applyAlignment="1">
      <alignment horizontal="right" vertical="center"/>
    </xf>
    <xf numFmtId="179" fontId="49" fillId="0" borderId="5" xfId="333" applyFont="1" applyFill="1" applyBorder="1" applyAlignment="1">
      <alignment horizontal="right" vertical="center"/>
    </xf>
    <xf numFmtId="179" fontId="47" fillId="0" borderId="0" xfId="333" applyFont="1" applyFill="1" applyAlignment="1">
      <alignment horizontal="centerContinuous" vertical="center"/>
    </xf>
    <xf numFmtId="2" fontId="47" fillId="0" borderId="0" xfId="0" applyNumberFormat="1" applyFont="1" applyAlignment="1">
      <alignment horizontal="centerContinuous" vertical="center"/>
    </xf>
    <xf numFmtId="182" fontId="47" fillId="0" borderId="0" xfId="0" applyNumberFormat="1" applyFont="1" applyAlignment="1">
      <alignment horizontal="centerContinuous" vertical="center"/>
    </xf>
    <xf numFmtId="0" fontId="47" fillId="0" borderId="0" xfId="0" applyFont="1" applyAlignment="1">
      <alignment horizontal="centerContinuous" vertical="center"/>
    </xf>
    <xf numFmtId="179" fontId="49" fillId="0" borderId="10" xfId="333" applyFont="1" applyFill="1" applyBorder="1" applyAlignment="1"/>
    <xf numFmtId="179" fontId="49" fillId="0" borderId="6" xfId="333" applyFont="1" applyFill="1" applyBorder="1" applyAlignment="1">
      <alignment vertical="center"/>
    </xf>
    <xf numFmtId="182" fontId="49" fillId="0" borderId="0" xfId="0" applyNumberFormat="1" applyFont="1" applyAlignment="1">
      <alignment vertical="center"/>
    </xf>
    <xf numFmtId="41" fontId="49" fillId="0" borderId="0" xfId="0" applyNumberFormat="1" applyFont="1" applyAlignment="1">
      <alignment vertical="center"/>
    </xf>
    <xf numFmtId="200" fontId="49" fillId="0" borderId="0" xfId="0" applyNumberFormat="1" applyFont="1" applyAlignment="1">
      <alignment vertical="center"/>
    </xf>
    <xf numFmtId="179" fontId="49" fillId="0" borderId="0" xfId="333" applyFont="1" applyFill="1" applyBorder="1" applyAlignment="1" applyProtection="1">
      <alignment horizontal="right" vertical="center"/>
    </xf>
    <xf numFmtId="200" fontId="49" fillId="0" borderId="6" xfId="0" applyNumberFormat="1" applyFont="1" applyBorder="1" applyAlignment="1">
      <alignment vertical="center"/>
    </xf>
    <xf numFmtId="179" fontId="49" fillId="0" borderId="6" xfId="333" applyFont="1" applyFill="1" applyBorder="1" applyAlignment="1" applyProtection="1">
      <alignment horizontal="right" vertical="center"/>
      <protection locked="0"/>
    </xf>
    <xf numFmtId="200" fontId="49" fillId="0" borderId="5" xfId="0" applyNumberFormat="1" applyFont="1" applyBorder="1" applyAlignment="1">
      <alignment vertical="center"/>
    </xf>
    <xf numFmtId="3" fontId="49" fillId="0" borderId="0" xfId="333" applyNumberFormat="1" applyFont="1" applyFill="1" applyBorder="1" applyAlignment="1">
      <alignment vertical="center"/>
    </xf>
    <xf numFmtId="2" fontId="49" fillId="0" borderId="0" xfId="0" applyNumberFormat="1" applyFont="1" applyAlignment="1">
      <alignment vertical="center"/>
    </xf>
    <xf numFmtId="179" fontId="49" fillId="0" borderId="0" xfId="333" applyFont="1" applyFill="1" applyAlignment="1">
      <alignment vertical="center"/>
    </xf>
    <xf numFmtId="3" fontId="49" fillId="0" borderId="0" xfId="333" applyNumberFormat="1" applyFont="1" applyFill="1" applyAlignment="1">
      <alignment vertical="center"/>
    </xf>
    <xf numFmtId="179" fontId="57" fillId="0" borderId="0" xfId="333" applyFont="1"/>
    <xf numFmtId="182" fontId="57" fillId="0" borderId="0" xfId="0" applyNumberFormat="1" applyFont="1"/>
    <xf numFmtId="3" fontId="57" fillId="0" borderId="0" xfId="333" applyNumberFormat="1" applyFont="1"/>
    <xf numFmtId="2" fontId="57" fillId="0" borderId="0" xfId="0" applyNumberFormat="1" applyFont="1"/>
    <xf numFmtId="179" fontId="57" fillId="0" borderId="0" xfId="333" applyFont="1" applyFill="1"/>
    <xf numFmtId="41" fontId="49" fillId="0" borderId="0" xfId="363" applyFont="1" applyFill="1" applyBorder="1" applyAlignment="1" applyProtection="1">
      <alignment horizontal="right" vertical="center"/>
      <protection locked="0"/>
    </xf>
    <xf numFmtId="179" fontId="49" fillId="0" borderId="10" xfId="333" applyFont="1" applyBorder="1" applyAlignment="1"/>
    <xf numFmtId="1" fontId="49" fillId="0" borderId="20" xfId="333" applyNumberFormat="1" applyFont="1" applyBorder="1" applyAlignment="1">
      <alignment horizontal="centerContinuous" vertical="center"/>
    </xf>
    <xf numFmtId="3" fontId="49" fillId="0" borderId="0" xfId="333" applyNumberFormat="1" applyFont="1" applyBorder="1" applyAlignment="1">
      <alignment horizontal="right" vertical="center"/>
    </xf>
    <xf numFmtId="41" fontId="49" fillId="0" borderId="0" xfId="333" applyNumberFormat="1" applyFont="1" applyBorder="1" applyAlignment="1">
      <alignment horizontal="right" vertical="center"/>
    </xf>
    <xf numFmtId="41" fontId="49" fillId="0" borderId="4" xfId="333" applyNumberFormat="1" applyFont="1" applyBorder="1" applyAlignment="1">
      <alignment horizontal="right" vertical="center"/>
    </xf>
    <xf numFmtId="1" fontId="49" fillId="0" borderId="0" xfId="333" applyNumberFormat="1" applyFont="1" applyBorder="1" applyAlignment="1">
      <alignment horizontal="center" vertical="center"/>
    </xf>
    <xf numFmtId="1" fontId="49" fillId="0" borderId="4" xfId="333" applyNumberFormat="1" applyFont="1" applyBorder="1" applyAlignment="1">
      <alignment horizontal="centerContinuous" vertical="center"/>
    </xf>
    <xf numFmtId="0" fontId="53" fillId="0" borderId="0" xfId="0" applyFont="1"/>
    <xf numFmtId="1" fontId="49" fillId="0" borderId="7" xfId="333" applyNumberFormat="1" applyFont="1" applyBorder="1" applyAlignment="1">
      <alignment horizontal="center" vertical="center"/>
    </xf>
    <xf numFmtId="41" fontId="53" fillId="0" borderId="0" xfId="333" applyNumberFormat="1" applyFont="1" applyFill="1" applyBorder="1" applyAlignment="1">
      <alignment horizontal="right" vertical="center"/>
    </xf>
    <xf numFmtId="1" fontId="53" fillId="0" borderId="7" xfId="333" applyNumberFormat="1" applyFont="1" applyFill="1" applyBorder="1" applyAlignment="1">
      <alignment horizontal="center" vertical="center"/>
    </xf>
    <xf numFmtId="179" fontId="49" fillId="0" borderId="4" xfId="333" applyFont="1" applyFill="1" applyBorder="1" applyAlignment="1">
      <alignment horizontal="center" vertical="center"/>
    </xf>
    <xf numFmtId="41" fontId="49" fillId="0" borderId="0" xfId="369" applyNumberFormat="1" applyFont="1" applyAlignment="1">
      <alignment horizontal="right" vertical="center" shrinkToFit="1"/>
    </xf>
    <xf numFmtId="41" fontId="49" fillId="0" borderId="0" xfId="640" applyNumberFormat="1" applyFont="1" applyAlignment="1">
      <alignment horizontal="right" vertical="center"/>
    </xf>
    <xf numFmtId="41" fontId="49" fillId="0" borderId="0" xfId="363" applyFont="1" applyFill="1" applyBorder="1" applyAlignment="1" applyProtection="1">
      <alignment horizontal="right" vertical="center" shrinkToFit="1"/>
      <protection locked="0"/>
    </xf>
    <xf numFmtId="179" fontId="49" fillId="0" borderId="7" xfId="333" applyFont="1" applyFill="1" applyBorder="1" applyAlignment="1">
      <alignment horizontal="center" vertical="center" wrapText="1"/>
    </xf>
    <xf numFmtId="193" fontId="52" fillId="0" borderId="6" xfId="343" applyNumberFormat="1" applyFont="1" applyBorder="1" applyAlignment="1">
      <alignment vertical="center"/>
    </xf>
    <xf numFmtId="41" fontId="49" fillId="0" borderId="6" xfId="363" applyFont="1" applyFill="1" applyBorder="1" applyAlignment="1" applyProtection="1">
      <alignment horizontal="right" vertical="center"/>
    </xf>
    <xf numFmtId="41" fontId="49" fillId="0" borderId="6" xfId="363" applyFont="1" applyFill="1" applyBorder="1" applyAlignment="1" applyProtection="1">
      <alignment horizontal="right" vertical="center"/>
      <protection locked="0"/>
    </xf>
    <xf numFmtId="41" fontId="49" fillId="0" borderId="5" xfId="363" applyFont="1" applyFill="1" applyBorder="1" applyAlignment="1" applyProtection="1">
      <alignment horizontal="center" vertical="center"/>
      <protection locked="0"/>
    </xf>
    <xf numFmtId="179" fontId="49" fillId="0" borderId="6" xfId="333" applyFont="1" applyFill="1" applyBorder="1" applyAlignment="1">
      <alignment horizontal="center" vertical="center" wrapText="1"/>
    </xf>
    <xf numFmtId="179" fontId="49" fillId="0" borderId="0" xfId="333" applyFont="1" applyAlignment="1">
      <alignment vertical="center"/>
    </xf>
    <xf numFmtId="179" fontId="49" fillId="0" borderId="0" xfId="333" applyFont="1" applyAlignment="1">
      <alignment horizontal="center" vertical="center"/>
    </xf>
    <xf numFmtId="179" fontId="49" fillId="0" borderId="0" xfId="333" applyFont="1"/>
    <xf numFmtId="179" fontId="49" fillId="0" borderId="0" xfId="333" applyFont="1" applyFill="1" applyAlignment="1">
      <alignment horizontal="center"/>
    </xf>
    <xf numFmtId="0" fontId="69" fillId="0" borderId="0" xfId="0" applyFont="1"/>
    <xf numFmtId="0" fontId="52" fillId="0" borderId="0" xfId="0" applyFont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202" fontId="52" fillId="0" borderId="20" xfId="0" applyNumberFormat="1" applyFont="1" applyBorder="1" applyAlignment="1">
      <alignment horizontal="center" vertical="center"/>
    </xf>
    <xf numFmtId="185" fontId="52" fillId="0" borderId="4" xfId="0" quotePrefix="1" applyNumberFormat="1" applyFont="1" applyBorder="1" applyAlignment="1">
      <alignment horizontal="center" vertical="center"/>
    </xf>
    <xf numFmtId="179" fontId="52" fillId="0" borderId="0" xfId="333" applyFont="1" applyFill="1" applyBorder="1" applyAlignment="1" applyProtection="1">
      <alignment horizontal="right" vertical="center"/>
    </xf>
    <xf numFmtId="179" fontId="52" fillId="0" borderId="0" xfId="333" applyFont="1" applyFill="1" applyBorder="1" applyAlignment="1" applyProtection="1">
      <alignment horizontal="center" vertical="center"/>
    </xf>
    <xf numFmtId="179" fontId="52" fillId="0" borderId="4" xfId="333" applyFont="1" applyFill="1" applyBorder="1" applyAlignment="1" applyProtection="1">
      <alignment horizontal="center" vertical="center"/>
    </xf>
    <xf numFmtId="179" fontId="69" fillId="0" borderId="0" xfId="333" applyFont="1" applyFill="1" applyBorder="1"/>
    <xf numFmtId="185" fontId="55" fillId="0" borderId="4" xfId="0" quotePrefix="1" applyNumberFormat="1" applyFont="1" applyBorder="1" applyAlignment="1">
      <alignment horizontal="center" vertical="center"/>
    </xf>
    <xf numFmtId="41" fontId="54" fillId="0" borderId="6" xfId="334" applyFont="1" applyFill="1" applyBorder="1" applyAlignment="1" applyProtection="1">
      <alignment horizontal="right" vertical="center"/>
    </xf>
    <xf numFmtId="41" fontId="54" fillId="0" borderId="6" xfId="334" applyFont="1" applyFill="1" applyBorder="1" applyAlignment="1" applyProtection="1">
      <alignment horizontal="center" vertical="center"/>
    </xf>
    <xf numFmtId="41" fontId="49" fillId="0" borderId="6" xfId="334" applyFont="1" applyFill="1" applyBorder="1" applyAlignment="1" applyProtection="1">
      <alignment horizontal="right" vertical="center"/>
    </xf>
    <xf numFmtId="41" fontId="49" fillId="0" borderId="6" xfId="334" applyFont="1" applyFill="1" applyBorder="1" applyAlignment="1" applyProtection="1">
      <alignment horizontal="center" vertical="center"/>
    </xf>
    <xf numFmtId="41" fontId="49" fillId="0" borderId="5" xfId="334" applyFont="1" applyFill="1" applyBorder="1" applyAlignment="1" applyProtection="1">
      <alignment horizontal="center" vertical="center"/>
    </xf>
    <xf numFmtId="0" fontId="49" fillId="8" borderId="0" xfId="0" applyFont="1" applyFill="1"/>
    <xf numFmtId="0" fontId="69" fillId="8" borderId="0" xfId="0" applyFont="1" applyFill="1"/>
    <xf numFmtId="0" fontId="69" fillId="8" borderId="6" xfId="0" applyFont="1" applyFill="1" applyBorder="1"/>
    <xf numFmtId="182" fontId="49" fillId="0" borderId="10" xfId="0" applyNumberFormat="1" applyFont="1" applyBorder="1"/>
    <xf numFmtId="2" fontId="49" fillId="0" borderId="10" xfId="0" applyNumberFormat="1" applyFont="1" applyBorder="1"/>
    <xf numFmtId="3" fontId="47" fillId="0" borderId="0" xfId="0" applyNumberFormat="1" applyFont="1" applyAlignment="1">
      <alignment horizontal="left" vertical="center"/>
    </xf>
    <xf numFmtId="3" fontId="47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190" fontId="49" fillId="0" borderId="10" xfId="0" applyNumberFormat="1" applyFont="1" applyBorder="1"/>
    <xf numFmtId="49" fontId="49" fillId="0" borderId="10" xfId="0" applyNumberFormat="1" applyFont="1" applyBorder="1" applyAlignment="1">
      <alignment horizontal="left"/>
    </xf>
    <xf numFmtId="0" fontId="49" fillId="9" borderId="13" xfId="0" applyFont="1" applyFill="1" applyBorder="1" applyAlignment="1">
      <alignment horizontal="center" vertical="center"/>
    </xf>
    <xf numFmtId="0" fontId="49" fillId="9" borderId="0" xfId="0" applyFont="1" applyFill="1" applyAlignment="1">
      <alignment horizontal="centerContinuous" vertical="center"/>
    </xf>
    <xf numFmtId="190" fontId="49" fillId="9" borderId="12" xfId="0" applyNumberFormat="1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Continuous" vertical="center"/>
    </xf>
    <xf numFmtId="0" fontId="49" fillId="9" borderId="0" xfId="0" applyFont="1" applyFill="1"/>
    <xf numFmtId="0" fontId="49" fillId="9" borderId="12" xfId="0" applyFont="1" applyFill="1" applyBorder="1" applyAlignment="1">
      <alignment horizontal="center" vertical="center"/>
    </xf>
    <xf numFmtId="0" fontId="49" fillId="9" borderId="4" xfId="0" applyFont="1" applyFill="1" applyBorder="1" applyAlignment="1">
      <alignment horizontal="center" vertical="center"/>
    </xf>
    <xf numFmtId="0" fontId="49" fillId="9" borderId="0" xfId="0" applyFont="1" applyFill="1" applyAlignment="1">
      <alignment vertical="center"/>
    </xf>
    <xf numFmtId="0" fontId="49" fillId="9" borderId="6" xfId="0" applyFont="1" applyFill="1" applyBorder="1" applyAlignment="1">
      <alignment vertical="center"/>
    </xf>
    <xf numFmtId="0" fontId="49" fillId="9" borderId="4" xfId="0" applyFont="1" applyFill="1" applyBorder="1" applyAlignment="1">
      <alignment vertical="center"/>
    </xf>
    <xf numFmtId="190" fontId="49" fillId="9" borderId="7" xfId="0" applyNumberFormat="1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/>
    </xf>
    <xf numFmtId="0" fontId="49" fillId="9" borderId="9" xfId="0" applyFont="1" applyFill="1" applyBorder="1" applyAlignment="1">
      <alignment horizontal="center" vertical="center"/>
    </xf>
    <xf numFmtId="0" fontId="49" fillId="9" borderId="0" xfId="0" applyFont="1" applyFill="1" applyAlignment="1">
      <alignment horizontal="center" vertical="center"/>
    </xf>
    <xf numFmtId="0" fontId="49" fillId="9" borderId="19" xfId="0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" vertical="center"/>
    </xf>
    <xf numFmtId="0" fontId="49" fillId="9" borderId="6" xfId="0" applyFont="1" applyFill="1" applyBorder="1" applyAlignment="1">
      <alignment horizontal="centerContinuous" vertical="center"/>
    </xf>
    <xf numFmtId="0" fontId="49" fillId="9" borderId="8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Continuous" vertical="center"/>
    </xf>
    <xf numFmtId="0" fontId="49" fillId="9" borderId="15" xfId="0" applyFont="1" applyFill="1" applyBorder="1" applyAlignment="1">
      <alignment horizontal="center" vertical="center"/>
    </xf>
    <xf numFmtId="0" fontId="49" fillId="9" borderId="6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Continuous" vertical="center"/>
    </xf>
    <xf numFmtId="190" fontId="49" fillId="9" borderId="8" xfId="0" applyNumberFormat="1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Continuous" vertical="center" wrapText="1"/>
    </xf>
    <xf numFmtId="0" fontId="49" fillId="9" borderId="8" xfId="0" applyFont="1" applyFill="1" applyBorder="1" applyAlignment="1">
      <alignment horizontal="center" vertical="center" wrapText="1"/>
    </xf>
    <xf numFmtId="0" fontId="52" fillId="9" borderId="2" xfId="0" applyFont="1" applyFill="1" applyBorder="1" applyAlignment="1">
      <alignment horizontal="center" vertical="center"/>
    </xf>
    <xf numFmtId="0" fontId="52" fillId="9" borderId="11" xfId="0" applyFont="1" applyFill="1" applyBorder="1" applyAlignment="1">
      <alignment horizontal="center" vertical="center"/>
    </xf>
    <xf numFmtId="3" fontId="52" fillId="9" borderId="7" xfId="0" applyNumberFormat="1" applyFont="1" applyFill="1" applyBorder="1" applyAlignment="1">
      <alignment horizontal="center" vertical="center"/>
    </xf>
    <xf numFmtId="3" fontId="52" fillId="9" borderId="8" xfId="0" applyNumberFormat="1" applyFont="1" applyFill="1" applyBorder="1" applyAlignment="1">
      <alignment horizontal="center" vertical="center"/>
    </xf>
    <xf numFmtId="3" fontId="52" fillId="9" borderId="12" xfId="0" applyNumberFormat="1" applyFont="1" applyFill="1" applyBorder="1" applyAlignment="1">
      <alignment horizontal="center" vertical="center"/>
    </xf>
    <xf numFmtId="3" fontId="52" fillId="0" borderId="9" xfId="0" applyNumberFormat="1" applyFont="1" applyBorder="1" applyAlignment="1">
      <alignment horizontal="center" vertical="center"/>
    </xf>
    <xf numFmtId="185" fontId="52" fillId="0" borderId="7" xfId="0" quotePrefix="1" applyNumberFormat="1" applyFont="1" applyBorder="1" applyAlignment="1">
      <alignment horizontal="center" vertical="center"/>
    </xf>
    <xf numFmtId="185" fontId="55" fillId="0" borderId="7" xfId="0" quotePrefix="1" applyNumberFormat="1" applyFont="1" applyBorder="1" applyAlignment="1">
      <alignment horizontal="center" vertical="center"/>
    </xf>
    <xf numFmtId="179" fontId="49" fillId="9" borderId="4" xfId="333" applyFont="1" applyFill="1" applyBorder="1" applyAlignment="1">
      <alignment horizontal="center" vertical="center"/>
    </xf>
    <xf numFmtId="0" fontId="49" fillId="9" borderId="25" xfId="0" applyFont="1" applyFill="1" applyBorder="1" applyAlignment="1">
      <alignment horizontal="centerContinuous" vertical="center"/>
    </xf>
    <xf numFmtId="179" fontId="49" fillId="9" borderId="0" xfId="333" applyFont="1" applyFill="1" applyBorder="1" applyAlignment="1">
      <alignment horizontal="center"/>
    </xf>
    <xf numFmtId="0" fontId="49" fillId="9" borderId="4" xfId="0" applyFont="1" applyFill="1" applyBorder="1"/>
    <xf numFmtId="0" fontId="49" fillId="9" borderId="18" xfId="0" applyFont="1" applyFill="1" applyBorder="1"/>
    <xf numFmtId="0" fontId="49" fillId="9" borderId="6" xfId="0" applyFont="1" applyFill="1" applyBorder="1" applyAlignment="1">
      <alignment horizontal="left" vertical="center"/>
    </xf>
    <xf numFmtId="0" fontId="49" fillId="9" borderId="2" xfId="0" applyFont="1" applyFill="1" applyBorder="1" applyAlignment="1">
      <alignment horizontal="left" vertical="center"/>
    </xf>
    <xf numFmtId="0" fontId="49" fillId="9" borderId="9" xfId="0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horizontal="center" vertical="center"/>
    </xf>
    <xf numFmtId="1" fontId="49" fillId="9" borderId="18" xfId="0" applyNumberFormat="1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vertical="center"/>
    </xf>
    <xf numFmtId="0" fontId="49" fillId="9" borderId="11" xfId="0" applyFont="1" applyFill="1" applyBorder="1" applyAlignment="1">
      <alignment horizontal="center" vertical="center"/>
    </xf>
    <xf numFmtId="0" fontId="49" fillId="9" borderId="11" xfId="0" applyFont="1" applyFill="1" applyBorder="1" applyAlignment="1">
      <alignment horizontal="centerContinuous" vertical="center"/>
    </xf>
    <xf numFmtId="0" fontId="49" fillId="9" borderId="7" xfId="0" applyFont="1" applyFill="1" applyBorder="1" applyAlignment="1">
      <alignment horizontal="left" vertical="center"/>
    </xf>
    <xf numFmtId="179" fontId="49" fillId="9" borderId="5" xfId="333" applyFont="1" applyFill="1" applyBorder="1" applyAlignment="1">
      <alignment horizontal="center" vertical="center"/>
    </xf>
    <xf numFmtId="1" fontId="49" fillId="9" borderId="5" xfId="0" applyNumberFormat="1" applyFont="1" applyFill="1" applyBorder="1" applyAlignment="1">
      <alignment horizontal="centerContinuous" vertical="center"/>
    </xf>
    <xf numFmtId="179" fontId="49" fillId="9" borderId="6" xfId="333" applyFont="1" applyFill="1" applyBorder="1" applyAlignment="1">
      <alignment horizontal="center" vertical="center"/>
    </xf>
    <xf numFmtId="179" fontId="49" fillId="9" borderId="6" xfId="333" applyFont="1" applyFill="1" applyBorder="1" applyAlignment="1">
      <alignment horizontal="centerContinuous" vertical="center"/>
    </xf>
    <xf numFmtId="182" fontId="49" fillId="9" borderId="6" xfId="0" applyNumberFormat="1" applyFont="1" applyFill="1" applyBorder="1" applyAlignment="1">
      <alignment horizontal="centerContinuous" vertical="center"/>
    </xf>
    <xf numFmtId="49" fontId="49" fillId="9" borderId="6" xfId="0" quotePrefix="1" applyNumberFormat="1" applyFont="1" applyFill="1" applyBorder="1" applyAlignment="1">
      <alignment horizontal="centerContinuous" vertical="center"/>
    </xf>
    <xf numFmtId="49" fontId="49" fillId="9" borderId="22" xfId="0" quotePrefix="1" applyNumberFormat="1" applyFont="1" applyFill="1" applyBorder="1" applyAlignment="1">
      <alignment horizontal="centerContinuous" vertical="center"/>
    </xf>
    <xf numFmtId="0" fontId="49" fillId="9" borderId="22" xfId="0" quotePrefix="1" applyFont="1" applyFill="1" applyBorder="1" applyAlignment="1">
      <alignment horizontal="centerContinuous" vertical="center"/>
    </xf>
    <xf numFmtId="179" fontId="49" fillId="9" borderId="0" xfId="333" applyFont="1" applyFill="1" applyBorder="1" applyAlignment="1">
      <alignment horizontal="centerContinuous" vertical="center"/>
    </xf>
    <xf numFmtId="179" fontId="49" fillId="9" borderId="6" xfId="333" applyFont="1" applyFill="1" applyBorder="1" applyAlignment="1">
      <alignment vertical="center"/>
    </xf>
    <xf numFmtId="182" fontId="49" fillId="9" borderId="9" xfId="0" applyNumberFormat="1" applyFont="1" applyFill="1" applyBorder="1" applyAlignment="1">
      <alignment horizontal="centerContinuous" vertical="center"/>
    </xf>
    <xf numFmtId="179" fontId="49" fillId="9" borderId="11" xfId="333" applyFont="1" applyFill="1" applyBorder="1" applyAlignment="1">
      <alignment horizontal="centerContinuous" vertical="center"/>
    </xf>
    <xf numFmtId="182" fontId="49" fillId="9" borderId="6" xfId="0" applyNumberFormat="1" applyFont="1" applyFill="1" applyBorder="1" applyAlignment="1">
      <alignment vertical="center"/>
    </xf>
    <xf numFmtId="179" fontId="49" fillId="9" borderId="9" xfId="333" applyFont="1" applyFill="1" applyBorder="1" applyAlignment="1">
      <alignment horizontal="centerContinuous" vertical="center"/>
    </xf>
    <xf numFmtId="182" fontId="49" fillId="9" borderId="7" xfId="0" applyNumberFormat="1" applyFont="1" applyFill="1" applyBorder="1" applyAlignment="1">
      <alignment vertical="center"/>
    </xf>
    <xf numFmtId="179" fontId="49" fillId="9" borderId="0" xfId="333" applyFont="1" applyFill="1" applyBorder="1" applyAlignment="1">
      <alignment horizontal="left" vertical="center"/>
    </xf>
    <xf numFmtId="179" fontId="49" fillId="9" borderId="18" xfId="333" applyFont="1" applyFill="1" applyBorder="1" applyAlignment="1">
      <alignment horizontal="left" vertical="center"/>
    </xf>
    <xf numFmtId="179" fontId="49" fillId="9" borderId="4" xfId="333" applyFont="1" applyFill="1" applyBorder="1" applyAlignment="1">
      <alignment horizontal="left" vertical="center"/>
    </xf>
    <xf numFmtId="179" fontId="49" fillId="9" borderId="8" xfId="333" applyFont="1" applyFill="1" applyBorder="1" applyAlignment="1">
      <alignment horizontal="centerContinuous" vertical="center"/>
    </xf>
    <xf numFmtId="182" fontId="49" fillId="9" borderId="8" xfId="0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center" vertical="center"/>
    </xf>
    <xf numFmtId="179" fontId="49" fillId="9" borderId="15" xfId="333" applyFont="1" applyFill="1" applyBorder="1" applyAlignment="1">
      <alignment horizontal="centerContinuous" vertical="center"/>
    </xf>
    <xf numFmtId="179" fontId="49" fillId="9" borderId="5" xfId="333" applyFont="1" applyFill="1" applyBorder="1" applyAlignment="1">
      <alignment horizontal="centerContinuous" vertical="center"/>
    </xf>
    <xf numFmtId="0" fontId="49" fillId="9" borderId="24" xfId="0" applyFont="1" applyFill="1" applyBorder="1" applyAlignment="1">
      <alignment vertical="center"/>
    </xf>
    <xf numFmtId="0" fontId="57" fillId="9" borderId="19" xfId="0" applyFont="1" applyFill="1" applyBorder="1" applyAlignment="1">
      <alignment horizontal="center" vertical="center" wrapText="1"/>
    </xf>
    <xf numFmtId="0" fontId="49" fillId="9" borderId="20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" vertical="center" wrapText="1"/>
    </xf>
    <xf numFmtId="0" fontId="57" fillId="9" borderId="15" xfId="0" applyFont="1" applyFill="1" applyBorder="1" applyAlignment="1">
      <alignment horizontal="center" vertical="center" wrapText="1"/>
    </xf>
    <xf numFmtId="49" fontId="49" fillId="9" borderId="4" xfId="0" applyNumberFormat="1" applyFont="1" applyFill="1" applyBorder="1" applyAlignment="1">
      <alignment horizontal="center" vertical="center"/>
    </xf>
    <xf numFmtId="49" fontId="49" fillId="9" borderId="24" xfId="0" applyNumberFormat="1" applyFont="1" applyFill="1" applyBorder="1" applyAlignment="1">
      <alignment horizontal="center" vertical="center"/>
    </xf>
    <xf numFmtId="49" fontId="49" fillId="9" borderId="0" xfId="0" applyNumberFormat="1" applyFont="1" applyFill="1" applyAlignment="1">
      <alignment horizontal="center" vertical="center"/>
    </xf>
    <xf numFmtId="49" fontId="49" fillId="9" borderId="9" xfId="0" applyNumberFormat="1" applyFont="1" applyFill="1" applyBorder="1" applyAlignment="1">
      <alignment horizontal="center" vertical="center"/>
    </xf>
    <xf numFmtId="49" fontId="49" fillId="9" borderId="19" xfId="0" applyNumberFormat="1" applyFont="1" applyFill="1" applyBorder="1" applyAlignment="1">
      <alignment horizontal="center" vertical="center"/>
    </xf>
    <xf numFmtId="49" fontId="49" fillId="9" borderId="11" xfId="0" applyNumberFormat="1" applyFont="1" applyFill="1" applyBorder="1" applyAlignment="1">
      <alignment horizontal="center" vertical="center"/>
    </xf>
    <xf numFmtId="49" fontId="49" fillId="9" borderId="20" xfId="0" applyNumberFormat="1" applyFont="1" applyFill="1" applyBorder="1" applyAlignment="1">
      <alignment horizontal="center" vertical="center"/>
    </xf>
    <xf numFmtId="49" fontId="49" fillId="9" borderId="0" xfId="0" applyNumberFormat="1" applyFont="1" applyFill="1" applyAlignment="1">
      <alignment horizontal="centerContinuous" vertical="center"/>
    </xf>
    <xf numFmtId="49" fontId="49" fillId="9" borderId="18" xfId="0" applyNumberFormat="1" applyFont="1" applyFill="1" applyBorder="1" applyAlignment="1">
      <alignment horizontal="center" vertical="center"/>
    </xf>
    <xf numFmtId="49" fontId="49" fillId="9" borderId="18" xfId="0" applyNumberFormat="1" applyFont="1" applyFill="1" applyBorder="1" applyAlignment="1">
      <alignment horizontal="centerContinuous" vertical="center"/>
    </xf>
    <xf numFmtId="49" fontId="49" fillId="9" borderId="7" xfId="0" applyNumberFormat="1" applyFont="1" applyFill="1" applyBorder="1" applyAlignment="1">
      <alignment horizontal="centerContinuous" vertical="center"/>
    </xf>
    <xf numFmtId="49" fontId="49" fillId="9" borderId="7" xfId="0" applyNumberFormat="1" applyFont="1" applyFill="1" applyBorder="1" applyAlignment="1">
      <alignment horizontal="center" vertical="center"/>
    </xf>
    <xf numFmtId="49" fontId="49" fillId="9" borderId="18" xfId="0" applyNumberFormat="1" applyFont="1" applyFill="1" applyBorder="1" applyAlignment="1">
      <alignment horizontal="center" vertical="center" shrinkToFit="1"/>
    </xf>
    <xf numFmtId="49" fontId="49" fillId="9" borderId="5" xfId="0" applyNumberFormat="1" applyFont="1" applyFill="1" applyBorder="1" applyAlignment="1">
      <alignment horizontal="center" vertical="center"/>
    </xf>
    <xf numFmtId="49" fontId="49" fillId="9" borderId="6" xfId="0" applyNumberFormat="1" applyFont="1" applyFill="1" applyBorder="1" applyAlignment="1">
      <alignment horizontal="center" vertical="center"/>
    </xf>
    <xf numFmtId="49" fontId="49" fillId="9" borderId="8" xfId="0" applyNumberFormat="1" applyFont="1" applyFill="1" applyBorder="1" applyAlignment="1">
      <alignment horizontal="center" vertical="center"/>
    </xf>
    <xf numFmtId="49" fontId="49" fillId="9" borderId="15" xfId="0" applyNumberFormat="1" applyFont="1" applyFill="1" applyBorder="1" applyAlignment="1">
      <alignment horizontal="center" vertical="center"/>
    </xf>
    <xf numFmtId="49" fontId="49" fillId="9" borderId="8" xfId="0" applyNumberFormat="1" applyFont="1" applyFill="1" applyBorder="1" applyAlignment="1">
      <alignment horizontal="center" vertical="center" shrinkToFit="1"/>
    </xf>
    <xf numFmtId="49" fontId="49" fillId="9" borderId="12" xfId="0" applyNumberFormat="1" applyFont="1" applyFill="1" applyBorder="1" applyAlignment="1">
      <alignment horizontal="centerContinuous" vertical="center"/>
    </xf>
    <xf numFmtId="49" fontId="49" fillId="9" borderId="11" xfId="0" applyNumberFormat="1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" vertical="center" wrapText="1"/>
    </xf>
    <xf numFmtId="0" fontId="49" fillId="9" borderId="14" xfId="0" applyFont="1" applyFill="1" applyBorder="1" applyAlignment="1">
      <alignment horizontal="center" vertical="center"/>
    </xf>
    <xf numFmtId="0" fontId="49" fillId="9" borderId="16" xfId="0" applyFont="1" applyFill="1" applyBorder="1" applyAlignment="1">
      <alignment horizontal="center" vertical="center"/>
    </xf>
    <xf numFmtId="0" fontId="49" fillId="9" borderId="17" xfId="0" applyFont="1" applyFill="1" applyBorder="1" applyAlignment="1">
      <alignment horizontal="center" vertical="center"/>
    </xf>
    <xf numFmtId="0" fontId="49" fillId="9" borderId="14" xfId="0" applyFont="1" applyFill="1" applyBorder="1" applyAlignment="1">
      <alignment horizontal="center" vertical="center" wrapText="1"/>
    </xf>
    <xf numFmtId="179" fontId="49" fillId="9" borderId="12" xfId="333" applyFont="1" applyFill="1" applyBorder="1" applyAlignment="1">
      <alignment horizontal="left" vertical="center" wrapText="1"/>
    </xf>
    <xf numFmtId="0" fontId="49" fillId="9" borderId="16" xfId="0" applyFont="1" applyFill="1" applyBorder="1" applyAlignment="1">
      <alignment horizontal="center" vertical="center" wrapText="1"/>
    </xf>
    <xf numFmtId="3" fontId="49" fillId="9" borderId="6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centerContinuous" vertical="center"/>
    </xf>
    <xf numFmtId="3" fontId="49" fillId="9" borderId="12" xfId="333" applyNumberFormat="1" applyFont="1" applyFill="1" applyBorder="1" applyAlignment="1">
      <alignment horizontal="centerContinuous" vertical="center"/>
    </xf>
    <xf numFmtId="182" fontId="49" fillId="9" borderId="13" xfId="333" applyNumberFormat="1" applyFont="1" applyFill="1" applyBorder="1" applyAlignment="1">
      <alignment horizontal="centerContinuous" vertical="center"/>
    </xf>
    <xf numFmtId="182" fontId="49" fillId="9" borderId="0" xfId="333" applyNumberFormat="1" applyFont="1" applyFill="1" applyBorder="1" applyAlignment="1">
      <alignment horizontal="centerContinuous" vertical="center"/>
    </xf>
    <xf numFmtId="182" fontId="49" fillId="9" borderId="5" xfId="333" applyNumberFormat="1" applyFont="1" applyFill="1" applyBorder="1" applyAlignment="1">
      <alignment horizontal="centerContinuous" vertical="center"/>
    </xf>
    <xf numFmtId="3" fontId="49" fillId="9" borderId="8" xfId="333" applyNumberFormat="1" applyFont="1" applyFill="1" applyBorder="1" applyAlignment="1">
      <alignment horizontal="centerContinuous" vertical="center"/>
    </xf>
    <xf numFmtId="182" fontId="49" fillId="9" borderId="7" xfId="333" applyNumberFormat="1" applyFont="1" applyFill="1" applyBorder="1" applyAlignment="1">
      <alignment horizontal="centerContinuous" vertical="center"/>
    </xf>
    <xf numFmtId="3" fontId="49" fillId="9" borderId="0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right" vertical="center"/>
    </xf>
    <xf numFmtId="3" fontId="49" fillId="9" borderId="7" xfId="333" applyNumberFormat="1" applyFont="1" applyFill="1" applyBorder="1" applyAlignment="1">
      <alignment horizontal="centerContinuous" vertical="center"/>
    </xf>
    <xf numFmtId="3" fontId="49" fillId="9" borderId="7" xfId="0" applyNumberFormat="1" applyFont="1" applyFill="1" applyBorder="1" applyAlignment="1">
      <alignment vertical="center"/>
    </xf>
    <xf numFmtId="182" fontId="49" fillId="9" borderId="7" xfId="333" applyNumberFormat="1" applyFont="1" applyFill="1" applyBorder="1" applyAlignment="1">
      <alignment horizontal="centerContinuous" vertical="center" shrinkToFit="1"/>
    </xf>
    <xf numFmtId="182" fontId="49" fillId="9" borderId="7" xfId="333" applyNumberFormat="1" applyFont="1" applyFill="1" applyBorder="1" applyAlignment="1">
      <alignment horizontal="center" vertical="center" shrinkToFit="1"/>
    </xf>
    <xf numFmtId="182" fontId="49" fillId="9" borderId="19" xfId="333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" vertical="center" shrinkToFit="1"/>
    </xf>
    <xf numFmtId="3" fontId="57" fillId="9" borderId="4" xfId="0" applyNumberFormat="1" applyFont="1" applyFill="1" applyBorder="1" applyAlignment="1">
      <alignment horizontal="center" vertical="center"/>
    </xf>
    <xf numFmtId="3" fontId="57" fillId="9" borderId="4" xfId="0" applyNumberFormat="1" applyFont="1" applyFill="1" applyBorder="1" applyAlignment="1">
      <alignment horizontal="centerContinuous" vertical="center"/>
    </xf>
    <xf numFmtId="3" fontId="57" fillId="9" borderId="12" xfId="0" applyNumberFormat="1" applyFont="1" applyFill="1" applyBorder="1" applyAlignment="1">
      <alignment horizontal="center" vertical="center"/>
    </xf>
    <xf numFmtId="3" fontId="57" fillId="9" borderId="24" xfId="0" applyNumberFormat="1" applyFont="1" applyFill="1" applyBorder="1" applyAlignment="1">
      <alignment horizontal="center" vertical="center"/>
    </xf>
    <xf numFmtId="3" fontId="57" fillId="9" borderId="13" xfId="0" applyNumberFormat="1" applyFont="1" applyFill="1" applyBorder="1" applyAlignment="1">
      <alignment horizontal="center" vertical="center"/>
    </xf>
    <xf numFmtId="3" fontId="57" fillId="9" borderId="0" xfId="0" applyNumberFormat="1" applyFont="1" applyFill="1" applyAlignment="1">
      <alignment horizontal="center" vertical="center"/>
    </xf>
    <xf numFmtId="3" fontId="57" fillId="9" borderId="0" xfId="0" applyNumberFormat="1" applyFont="1" applyFill="1" applyAlignment="1">
      <alignment horizontal="centerContinuous" vertical="center"/>
    </xf>
    <xf numFmtId="0" fontId="57" fillId="9" borderId="0" xfId="0" applyFont="1" applyFill="1"/>
    <xf numFmtId="3" fontId="57" fillId="9" borderId="18" xfId="0" applyNumberFormat="1" applyFont="1" applyFill="1" applyBorder="1" applyAlignment="1">
      <alignment horizontal="centerContinuous" vertical="center"/>
    </xf>
    <xf numFmtId="3" fontId="57" fillId="9" borderId="19" xfId="0" applyNumberFormat="1" applyFont="1" applyFill="1" applyBorder="1" applyAlignment="1">
      <alignment horizontal="center" vertical="center"/>
    </xf>
    <xf numFmtId="3" fontId="57" fillId="9" borderId="18" xfId="0" applyNumberFormat="1" applyFont="1" applyFill="1" applyBorder="1" applyAlignment="1">
      <alignment horizontal="center" vertical="center"/>
    </xf>
    <xf numFmtId="3" fontId="57" fillId="9" borderId="9" xfId="0" applyNumberFormat="1" applyFont="1" applyFill="1" applyBorder="1" applyAlignment="1">
      <alignment horizontal="center" vertical="center"/>
    </xf>
    <xf numFmtId="3" fontId="57" fillId="9" borderId="7" xfId="0" applyNumberFormat="1" applyFont="1" applyFill="1" applyBorder="1" applyAlignment="1">
      <alignment horizontal="center" vertical="center"/>
    </xf>
    <xf numFmtId="3" fontId="57" fillId="9" borderId="5" xfId="0" applyNumberFormat="1" applyFont="1" applyFill="1" applyBorder="1" applyAlignment="1">
      <alignment horizontal="center" vertical="center"/>
    </xf>
    <xf numFmtId="3" fontId="57" fillId="9" borderId="8" xfId="0" applyNumberFormat="1" applyFont="1" applyFill="1" applyBorder="1" applyAlignment="1">
      <alignment horizontal="center" vertical="center"/>
    </xf>
    <xf numFmtId="3" fontId="57" fillId="9" borderId="6" xfId="0" applyNumberFormat="1" applyFont="1" applyFill="1" applyBorder="1" applyAlignment="1">
      <alignment horizontal="center" vertical="center"/>
    </xf>
    <xf numFmtId="3" fontId="57" fillId="9" borderId="5" xfId="0" applyNumberFormat="1" applyFont="1" applyFill="1" applyBorder="1" applyAlignment="1">
      <alignment horizontal="center" vertical="center" shrinkToFit="1"/>
    </xf>
    <xf numFmtId="0" fontId="57" fillId="9" borderId="12" xfId="0" applyFont="1" applyFill="1" applyBorder="1"/>
    <xf numFmtId="0" fontId="57" fillId="9" borderId="13" xfId="0" applyFont="1" applyFill="1" applyBorder="1"/>
    <xf numFmtId="1" fontId="49" fillId="9" borderId="0" xfId="0" applyNumberFormat="1" applyFont="1" applyFill="1" applyAlignment="1">
      <alignment horizontal="centerContinuous" vertical="center"/>
    </xf>
    <xf numFmtId="0" fontId="49" fillId="9" borderId="13" xfId="0" applyFont="1" applyFill="1" applyBorder="1" applyAlignment="1">
      <alignment horizontal="centerContinuous" vertical="center"/>
    </xf>
    <xf numFmtId="1" fontId="49" fillId="9" borderId="7" xfId="0" applyNumberFormat="1" applyFont="1" applyFill="1" applyBorder="1" applyAlignment="1">
      <alignment horizontal="centerContinuous" vertical="center"/>
    </xf>
    <xf numFmtId="1" fontId="49" fillId="9" borderId="4" xfId="0" applyNumberFormat="1" applyFont="1" applyFill="1" applyBorder="1" applyAlignment="1">
      <alignment horizontal="centerContinuous" vertical="center"/>
    </xf>
    <xf numFmtId="179" fontId="49" fillId="9" borderId="7" xfId="333" applyFont="1" applyFill="1" applyBorder="1" applyAlignment="1">
      <alignment horizontal="center" vertical="center"/>
    </xf>
    <xf numFmtId="1" fontId="49" fillId="9" borderId="6" xfId="0" applyNumberFormat="1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Continuous" vertical="center"/>
    </xf>
    <xf numFmtId="1" fontId="49" fillId="9" borderId="8" xfId="0" applyNumberFormat="1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horizontal="centerContinuous" vertical="center"/>
    </xf>
    <xf numFmtId="0" fontId="49" fillId="9" borderId="4" xfId="0" applyFont="1" applyFill="1" applyBorder="1" applyAlignment="1">
      <alignment horizontal="centerContinuous" vertical="center"/>
    </xf>
    <xf numFmtId="0" fontId="49" fillId="9" borderId="20" xfId="0" applyFont="1" applyFill="1" applyBorder="1" applyAlignment="1">
      <alignment horizontal="centerContinuous" vertical="center"/>
    </xf>
    <xf numFmtId="0" fontId="49" fillId="9" borderId="7" xfId="0" applyFont="1" applyFill="1" applyBorder="1" applyAlignment="1">
      <alignment vertical="center"/>
    </xf>
    <xf numFmtId="3" fontId="49" fillId="9" borderId="18" xfId="0" applyNumberFormat="1" applyFont="1" applyFill="1" applyBorder="1" applyAlignment="1">
      <alignment horizontal="centerContinuous" vertical="center"/>
    </xf>
    <xf numFmtId="3" fontId="49" fillId="9" borderId="7" xfId="0" applyNumberFormat="1" applyFont="1" applyFill="1" applyBorder="1" applyAlignment="1">
      <alignment horizontal="center" vertical="center"/>
    </xf>
    <xf numFmtId="3" fontId="49" fillId="9" borderId="0" xfId="0" applyNumberFormat="1" applyFont="1" applyFill="1" applyAlignment="1">
      <alignment horizontal="center" vertical="center"/>
    </xf>
    <xf numFmtId="3" fontId="49" fillId="9" borderId="0" xfId="0" applyNumberFormat="1" applyFont="1" applyFill="1" applyAlignment="1">
      <alignment horizontal="left" vertical="center"/>
    </xf>
    <xf numFmtId="3" fontId="49" fillId="9" borderId="5" xfId="0" applyNumberFormat="1" applyFont="1" applyFill="1" applyBorder="1" applyAlignment="1">
      <alignment horizontal="center" vertical="center"/>
    </xf>
    <xf numFmtId="3" fontId="49" fillId="9" borderId="0" xfId="0" applyNumberFormat="1" applyFont="1" applyFill="1" applyAlignment="1">
      <alignment horizontal="left" vertical="center" shrinkToFit="1"/>
    </xf>
    <xf numFmtId="3" fontId="49" fillId="9" borderId="0" xfId="0" applyNumberFormat="1" applyFont="1" applyFill="1" applyAlignment="1">
      <alignment horizontal="center" vertical="center" shrinkToFit="1"/>
    </xf>
    <xf numFmtId="3" fontId="49" fillId="9" borderId="7" xfId="0" applyNumberFormat="1" applyFont="1" applyFill="1" applyBorder="1" applyAlignment="1">
      <alignment horizontal="centerContinuous" vertical="center"/>
    </xf>
    <xf numFmtId="3" fontId="49" fillId="9" borderId="13" xfId="0" applyNumberFormat="1" applyFont="1" applyFill="1" applyBorder="1" applyAlignment="1">
      <alignment horizontal="centerContinuous" vertical="center"/>
    </xf>
    <xf numFmtId="3" fontId="49" fillId="9" borderId="4" xfId="0" applyNumberFormat="1" applyFont="1" applyFill="1" applyBorder="1" applyAlignment="1">
      <alignment horizontal="centerContinuous" vertical="center"/>
    </xf>
    <xf numFmtId="204" fontId="49" fillId="0" borderId="0" xfId="0" applyNumberFormat="1" applyFont="1" applyAlignment="1" applyProtection="1">
      <alignment horizontal="right" vertical="center"/>
      <protection locked="0"/>
    </xf>
    <xf numFmtId="3" fontId="49" fillId="0" borderId="0" xfId="640" applyNumberFormat="1" applyFont="1" applyAlignment="1">
      <alignment horizontal="right" vertical="center"/>
    </xf>
    <xf numFmtId="206" fontId="49" fillId="0" borderId="0" xfId="640" applyNumberFormat="1" applyFont="1" applyAlignment="1">
      <alignment horizontal="right" vertical="center"/>
    </xf>
    <xf numFmtId="204" fontId="53" fillId="0" borderId="6" xfId="0" applyNumberFormat="1" applyFont="1" applyBorder="1" applyAlignment="1" applyProtection="1">
      <alignment horizontal="right" vertical="center"/>
      <protection locked="0"/>
    </xf>
    <xf numFmtId="3" fontId="53" fillId="0" borderId="6" xfId="640" applyNumberFormat="1" applyFont="1" applyBorder="1" applyAlignment="1">
      <alignment horizontal="right" vertical="center"/>
    </xf>
    <xf numFmtId="3" fontId="53" fillId="0" borderId="6" xfId="0" applyNumberFormat="1" applyFont="1" applyBorder="1" applyAlignment="1">
      <alignment horizontal="right" vertical="center"/>
    </xf>
    <xf numFmtId="204" fontId="53" fillId="0" borderId="6" xfId="0" applyNumberFormat="1" applyFont="1" applyBorder="1" applyAlignment="1">
      <alignment horizontal="right" vertical="center"/>
    </xf>
    <xf numFmtId="205" fontId="53" fillId="0" borderId="6" xfId="640" applyNumberFormat="1" applyFont="1" applyBorder="1" applyAlignment="1">
      <alignment horizontal="right" vertical="center"/>
    </xf>
    <xf numFmtId="206" fontId="53" fillId="0" borderId="6" xfId="640" applyNumberFormat="1" applyFont="1" applyBorder="1" applyAlignment="1">
      <alignment horizontal="right" vertical="center"/>
    </xf>
    <xf numFmtId="179" fontId="52" fillId="0" borderId="0" xfId="333" applyFont="1" applyFill="1" applyBorder="1" applyAlignment="1" applyProtection="1">
      <alignment horizontal="right" vertical="center" wrapText="1" indent="2"/>
    </xf>
    <xf numFmtId="0" fontId="49" fillId="9" borderId="13" xfId="0" applyFont="1" applyFill="1" applyBorder="1" applyAlignment="1">
      <alignment vertical="center"/>
    </xf>
    <xf numFmtId="0" fontId="49" fillId="9" borderId="5" xfId="0" applyFont="1" applyFill="1" applyBorder="1" applyAlignment="1">
      <alignment vertical="center"/>
    </xf>
    <xf numFmtId="182" fontId="49" fillId="9" borderId="9" xfId="0" applyNumberFormat="1" applyFont="1" applyFill="1" applyBorder="1" applyAlignment="1">
      <alignment horizontal="center" vertical="center"/>
    </xf>
    <xf numFmtId="182" fontId="49" fillId="9" borderId="8" xfId="333" applyNumberFormat="1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 wrapText="1"/>
    </xf>
    <xf numFmtId="0" fontId="49" fillId="9" borderId="9" xfId="0" applyFont="1" applyFill="1" applyBorder="1" applyAlignment="1">
      <alignment horizontal="center" vertical="center" wrapText="1"/>
    </xf>
    <xf numFmtId="3" fontId="53" fillId="0" borderId="0" xfId="333" applyNumberFormat="1" applyFont="1" applyFill="1" applyBorder="1" applyAlignment="1">
      <alignment horizontal="right" vertical="center"/>
    </xf>
    <xf numFmtId="3" fontId="49" fillId="0" borderId="0" xfId="333" quotePrefix="1" applyNumberFormat="1" applyFont="1" applyFill="1" applyBorder="1" applyAlignment="1">
      <alignment horizontal="right" vertical="center"/>
    </xf>
    <xf numFmtId="3" fontId="53" fillId="0" borderId="0" xfId="333" quotePrefix="1" applyNumberFormat="1" applyFont="1" applyFill="1" applyBorder="1" applyAlignment="1">
      <alignment horizontal="right" vertical="center"/>
    </xf>
    <xf numFmtId="179" fontId="49" fillId="0" borderId="0" xfId="333" quotePrefix="1" applyFont="1" applyFill="1" applyBorder="1" applyAlignment="1">
      <alignment horizontal="right" vertical="center" wrapText="1"/>
    </xf>
    <xf numFmtId="179" fontId="49" fillId="0" borderId="0" xfId="333" applyFont="1" applyFill="1" applyBorder="1" applyAlignment="1">
      <alignment horizontal="right" vertical="center" wrapText="1"/>
    </xf>
    <xf numFmtId="49" fontId="49" fillId="9" borderId="19" xfId="0" applyNumberFormat="1" applyFont="1" applyFill="1" applyBorder="1" applyAlignment="1">
      <alignment horizontal="center" vertical="center" shrinkToFit="1"/>
    </xf>
    <xf numFmtId="49" fontId="49" fillId="9" borderId="9" xfId="0" applyNumberFormat="1" applyFont="1" applyFill="1" applyBorder="1" applyAlignment="1">
      <alignment horizontal="center" vertical="center" shrinkToFit="1"/>
    </xf>
    <xf numFmtId="49" fontId="49" fillId="9" borderId="7" xfId="0" applyNumberFormat="1" applyFont="1" applyFill="1" applyBorder="1" applyAlignment="1">
      <alignment horizontal="center" vertical="center" shrinkToFit="1"/>
    </xf>
    <xf numFmtId="49" fontId="49" fillId="9" borderId="15" xfId="0" applyNumberFormat="1" applyFont="1" applyFill="1" applyBorder="1" applyAlignment="1">
      <alignment horizontal="center" vertical="center" shrinkToFit="1"/>
    </xf>
    <xf numFmtId="49" fontId="49" fillId="9" borderId="18" xfId="0" applyNumberFormat="1" applyFont="1" applyFill="1" applyBorder="1" applyAlignment="1">
      <alignment horizontal="center" vertical="center" wrapText="1" shrinkToFit="1"/>
    </xf>
    <xf numFmtId="49" fontId="49" fillId="9" borderId="20" xfId="0" applyNumberFormat="1" applyFont="1" applyFill="1" applyBorder="1" applyAlignment="1">
      <alignment horizontal="center" vertical="center" shrinkToFit="1"/>
    </xf>
    <xf numFmtId="49" fontId="49" fillId="9" borderId="4" xfId="0" applyNumberFormat="1" applyFont="1" applyFill="1" applyBorder="1" applyAlignment="1">
      <alignment horizontal="center" vertical="center" shrinkToFit="1"/>
    </xf>
    <xf numFmtId="49" fontId="49" fillId="9" borderId="5" xfId="0" applyNumberFormat="1" applyFont="1" applyFill="1" applyBorder="1" applyAlignment="1">
      <alignment horizontal="center" vertical="center" shrinkToFit="1"/>
    </xf>
    <xf numFmtId="49" fontId="49" fillId="9" borderId="24" xfId="0" applyNumberFormat="1" applyFont="1" applyFill="1" applyBorder="1" applyAlignment="1">
      <alignment vertical="center"/>
    </xf>
    <xf numFmtId="49" fontId="49" fillId="0" borderId="10" xfId="0" applyNumberFormat="1" applyFont="1" applyBorder="1" applyAlignment="1">
      <alignment horizontal="right"/>
    </xf>
    <xf numFmtId="0" fontId="70" fillId="0" borderId="0" xfId="0" applyFont="1" applyAlignment="1">
      <alignment vertical="center"/>
    </xf>
    <xf numFmtId="49" fontId="49" fillId="9" borderId="7" xfId="0" applyNumberFormat="1" applyFont="1" applyFill="1" applyBorder="1" applyAlignment="1">
      <alignment horizontal="centerContinuous" vertical="center" wrapText="1"/>
    </xf>
    <xf numFmtId="49" fontId="49" fillId="9" borderId="7" xfId="0" applyNumberFormat="1" applyFont="1" applyFill="1" applyBorder="1" applyAlignment="1">
      <alignment horizontal="left" vertical="center" shrinkToFit="1"/>
    </xf>
    <xf numFmtId="49" fontId="49" fillId="9" borderId="9" xfId="0" applyNumberFormat="1" applyFont="1" applyFill="1" applyBorder="1" applyAlignment="1">
      <alignment horizontal="centerContinuous" vertical="center" shrinkToFit="1"/>
    </xf>
    <xf numFmtId="49" fontId="49" fillId="9" borderId="19" xfId="0" applyNumberFormat="1" applyFont="1" applyFill="1" applyBorder="1" applyAlignment="1">
      <alignment horizontal="centerContinuous" vertical="center" shrinkToFit="1"/>
    </xf>
    <xf numFmtId="0" fontId="53" fillId="0" borderId="5" xfId="0" quotePrefix="1" applyFont="1" applyBorder="1" applyAlignment="1">
      <alignment horizontal="center" vertical="center"/>
    </xf>
    <xf numFmtId="195" fontId="53" fillId="0" borderId="6" xfId="0" applyNumberFormat="1" applyFont="1" applyBorder="1" applyAlignment="1">
      <alignment vertical="center"/>
    </xf>
    <xf numFmtId="179" fontId="49" fillId="9" borderId="24" xfId="333" applyFont="1" applyFill="1" applyBorder="1" applyAlignment="1">
      <alignment horizontal="centerContinuous" vertical="center" wrapText="1"/>
    </xf>
    <xf numFmtId="179" fontId="49" fillId="9" borderId="24" xfId="333" applyFont="1" applyFill="1" applyBorder="1" applyAlignment="1">
      <alignment horizontal="centerContinuous" vertical="center"/>
    </xf>
    <xf numFmtId="0" fontId="49" fillId="9" borderId="17" xfId="0" applyFont="1" applyFill="1" applyBorder="1" applyAlignment="1">
      <alignment horizontal="center" vertical="center" wrapText="1"/>
    </xf>
    <xf numFmtId="3" fontId="57" fillId="9" borderId="15" xfId="0" applyNumberFormat="1" applyFont="1" applyFill="1" applyBorder="1" applyAlignment="1">
      <alignment horizontal="center" vertical="center" shrinkToFit="1"/>
    </xf>
    <xf numFmtId="3" fontId="57" fillId="9" borderId="6" xfId="0" applyNumberFormat="1" applyFont="1" applyFill="1" applyBorder="1" applyAlignment="1">
      <alignment horizontal="center" vertical="center" shrinkToFit="1"/>
    </xf>
    <xf numFmtId="3" fontId="57" fillId="9" borderId="8" xfId="0" applyNumberFormat="1" applyFont="1" applyFill="1" applyBorder="1" applyAlignment="1">
      <alignment horizontal="center" vertical="center" shrinkToFit="1"/>
    </xf>
    <xf numFmtId="3" fontId="49" fillId="9" borderId="15" xfId="0" applyNumberFormat="1" applyFont="1" applyFill="1" applyBorder="1" applyAlignment="1">
      <alignment horizontal="centerContinuous" vertical="center"/>
    </xf>
    <xf numFmtId="3" fontId="49" fillId="9" borderId="8" xfId="0" quotePrefix="1" applyNumberFormat="1" applyFont="1" applyFill="1" applyBorder="1" applyAlignment="1">
      <alignment horizontal="center" vertical="center"/>
    </xf>
    <xf numFmtId="3" fontId="49" fillId="9" borderId="15" xfId="0" quotePrefix="1" applyNumberFormat="1" applyFont="1" applyFill="1" applyBorder="1" applyAlignment="1">
      <alignment horizontal="center" vertical="center"/>
    </xf>
    <xf numFmtId="3" fontId="49" fillId="0" borderId="20" xfId="0" quotePrefix="1" applyNumberFormat="1" applyFont="1" applyBorder="1" applyAlignment="1">
      <alignment horizontal="center"/>
    </xf>
    <xf numFmtId="205" fontId="49" fillId="0" borderId="0" xfId="0" applyNumberFormat="1" applyFont="1" applyAlignment="1">
      <alignment vertical="center"/>
    </xf>
    <xf numFmtId="193" fontId="49" fillId="0" borderId="11" xfId="0" applyNumberFormat="1" applyFont="1" applyBorder="1"/>
    <xf numFmtId="191" fontId="51" fillId="0" borderId="0" xfId="362" applyNumberFormat="1" applyFont="1" applyAlignment="1">
      <alignment horizontal="right" vertical="center"/>
    </xf>
    <xf numFmtId="191" fontId="49" fillId="0" borderId="0" xfId="0" quotePrefix="1" applyNumberFormat="1" applyFont="1" applyAlignment="1">
      <alignment horizontal="right" vertical="center" shrinkToFit="1"/>
    </xf>
    <xf numFmtId="191" fontId="49" fillId="0" borderId="6" xfId="0" quotePrefix="1" applyNumberFormat="1" applyFont="1" applyBorder="1" applyAlignment="1">
      <alignment horizontal="right" vertical="center" shrinkToFit="1"/>
    </xf>
    <xf numFmtId="0" fontId="49" fillId="9" borderId="7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" vertical="center"/>
    </xf>
    <xf numFmtId="0" fontId="49" fillId="9" borderId="22" xfId="0" applyFont="1" applyFill="1" applyBorder="1" applyAlignment="1">
      <alignment horizontal="centerContinuous" vertical="center"/>
    </xf>
    <xf numFmtId="41" fontId="72" fillId="0" borderId="0" xfId="0" applyNumberFormat="1" applyFont="1" applyAlignment="1">
      <alignment vertical="center"/>
    </xf>
    <xf numFmtId="205" fontId="72" fillId="0" borderId="0" xfId="0" applyNumberFormat="1" applyFont="1" applyAlignment="1">
      <alignment vertical="center"/>
    </xf>
    <xf numFmtId="0" fontId="49" fillId="0" borderId="4" xfId="0" quotePrefix="1" applyNumberFormat="1" applyFont="1" applyBorder="1" applyAlignment="1">
      <alignment horizontal="center" vertical="center"/>
    </xf>
    <xf numFmtId="0" fontId="49" fillId="0" borderId="0" xfId="0" quotePrefix="1" applyNumberFormat="1" applyFont="1" applyAlignment="1">
      <alignment horizontal="center" vertical="center"/>
    </xf>
    <xf numFmtId="0" fontId="49" fillId="0" borderId="7" xfId="0" quotePrefix="1" applyNumberFormat="1" applyFont="1" applyBorder="1" applyAlignment="1">
      <alignment horizontal="center" vertical="center"/>
    </xf>
    <xf numFmtId="0" fontId="72" fillId="0" borderId="4" xfId="0" quotePrefix="1" applyFont="1" applyBorder="1" applyAlignment="1">
      <alignment horizontal="center" vertical="center"/>
    </xf>
    <xf numFmtId="3" fontId="72" fillId="0" borderId="0" xfId="0" applyNumberFormat="1" applyFont="1" applyAlignment="1">
      <alignment vertical="center"/>
    </xf>
    <xf numFmtId="3" fontId="72" fillId="0" borderId="0" xfId="0" applyNumberFormat="1" applyFont="1" applyAlignment="1">
      <alignment horizontal="center" vertical="center"/>
    </xf>
    <xf numFmtId="184" fontId="72" fillId="0" borderId="0" xfId="333" applyNumberFormat="1" applyFont="1" applyFill="1" applyBorder="1" applyAlignment="1">
      <alignment horizontal="right" vertical="center"/>
    </xf>
    <xf numFmtId="0" fontId="72" fillId="0" borderId="7" xfId="0" quotePrefix="1" applyFont="1" applyBorder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1" fillId="0" borderId="4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/>
    </xf>
    <xf numFmtId="184" fontId="72" fillId="0" borderId="0" xfId="333" applyNumberFormat="1" applyFont="1" applyFill="1" applyBorder="1" applyAlignment="1">
      <alignment horizontal="right" vertical="center" shrinkToFit="1"/>
    </xf>
    <xf numFmtId="3" fontId="72" fillId="0" borderId="4" xfId="0" applyNumberFormat="1" applyFont="1" applyBorder="1" applyAlignment="1">
      <alignment horizontal="center" vertical="center"/>
    </xf>
    <xf numFmtId="0" fontId="72" fillId="0" borderId="0" xfId="0" quotePrefix="1" applyFont="1" applyAlignment="1">
      <alignment horizontal="center" vertical="center"/>
    </xf>
    <xf numFmtId="0" fontId="71" fillId="0" borderId="18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9" fontId="73" fillId="0" borderId="0" xfId="333" applyFont="1" applyFill="1" applyBorder="1" applyAlignment="1" applyProtection="1">
      <alignment horizontal="right" vertical="center" wrapText="1" indent="2"/>
    </xf>
    <xf numFmtId="179" fontId="73" fillId="0" borderId="0" xfId="333" applyFont="1" applyFill="1" applyBorder="1" applyAlignment="1" applyProtection="1">
      <alignment horizontal="right" vertical="center"/>
    </xf>
    <xf numFmtId="179" fontId="73" fillId="0" borderId="0" xfId="333" applyFont="1" applyFill="1" applyBorder="1" applyAlignment="1" applyProtection="1">
      <alignment horizontal="center" vertical="center"/>
    </xf>
    <xf numFmtId="179" fontId="73" fillId="0" borderId="4" xfId="333" applyFont="1" applyFill="1" applyBorder="1" applyAlignment="1" applyProtection="1">
      <alignment horizontal="center" vertical="center"/>
    </xf>
    <xf numFmtId="179" fontId="71" fillId="0" borderId="0" xfId="333" applyFont="1" applyFill="1" applyBorder="1" applyAlignment="1">
      <alignment horizontal="right" vertical="center"/>
    </xf>
    <xf numFmtId="0" fontId="53" fillId="0" borderId="0" xfId="0" applyFont="1" applyAlignment="1">
      <alignment horizontal="right" vertical="center"/>
    </xf>
    <xf numFmtId="0" fontId="71" fillId="0" borderId="4" xfId="0" quotePrefix="1" applyFont="1" applyBorder="1" applyAlignment="1">
      <alignment horizontal="center" vertical="center"/>
    </xf>
    <xf numFmtId="191" fontId="71" fillId="0" borderId="0" xfId="0" applyNumberFormat="1" applyFont="1" applyAlignment="1">
      <alignment horizontal="center" vertical="center" wrapText="1"/>
    </xf>
    <xf numFmtId="0" fontId="71" fillId="0" borderId="7" xfId="0" quotePrefix="1" applyFont="1" applyBorder="1" applyAlignment="1">
      <alignment horizontal="center" vertical="center"/>
    </xf>
    <xf numFmtId="3" fontId="71" fillId="0" borderId="0" xfId="0" applyNumberFormat="1" applyFont="1" applyAlignment="1">
      <alignment vertical="center"/>
    </xf>
    <xf numFmtId="3" fontId="71" fillId="0" borderId="0" xfId="0" applyNumberFormat="1" applyFont="1" applyAlignment="1">
      <alignment horizontal="center" vertical="center"/>
    </xf>
    <xf numFmtId="184" fontId="71" fillId="0" borderId="0" xfId="333" applyNumberFormat="1" applyFont="1" applyFill="1" applyBorder="1" applyAlignment="1">
      <alignment horizontal="right" vertical="center"/>
    </xf>
    <xf numFmtId="184" fontId="71" fillId="0" borderId="0" xfId="333" applyNumberFormat="1" applyFont="1" applyFill="1" applyBorder="1" applyAlignment="1">
      <alignment horizontal="right" vertical="center" shrinkToFit="1"/>
    </xf>
    <xf numFmtId="3" fontId="71" fillId="0" borderId="4" xfId="0" applyNumberFormat="1" applyFont="1" applyBorder="1" applyAlignment="1">
      <alignment horizontal="center" vertical="center"/>
    </xf>
    <xf numFmtId="0" fontId="71" fillId="0" borderId="0" xfId="0" quotePrefix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9" borderId="13" xfId="0" applyFont="1" applyFill="1" applyBorder="1" applyAlignment="1">
      <alignment horizontal="center" vertical="center"/>
    </xf>
    <xf numFmtId="0" fontId="49" fillId="9" borderId="4" xfId="0" applyFont="1" applyFill="1" applyBorder="1" applyAlignment="1">
      <alignment horizontal="center" vertical="center"/>
    </xf>
    <xf numFmtId="0" fontId="49" fillId="9" borderId="5" xfId="0" applyFont="1" applyFill="1" applyBorder="1" applyAlignment="1">
      <alignment horizontal="center" vertical="center"/>
    </xf>
    <xf numFmtId="0" fontId="49" fillId="9" borderId="12" xfId="0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" vertical="center"/>
    </xf>
    <xf numFmtId="0" fontId="49" fillId="9" borderId="12" xfId="0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 wrapText="1"/>
    </xf>
    <xf numFmtId="0" fontId="49" fillId="9" borderId="8" xfId="0" applyFont="1" applyFill="1" applyBorder="1" applyAlignment="1">
      <alignment horizontal="center" vertical="center" wrapText="1"/>
    </xf>
    <xf numFmtId="0" fontId="49" fillId="9" borderId="0" xfId="0" applyFont="1" applyFill="1" applyAlignment="1">
      <alignment horizontal="center" vertical="center" wrapText="1"/>
    </xf>
    <xf numFmtId="0" fontId="49" fillId="9" borderId="0" xfId="0" applyFont="1" applyFill="1" applyAlignment="1">
      <alignment horizontal="center" vertical="center"/>
    </xf>
    <xf numFmtId="0" fontId="49" fillId="9" borderId="6" xfId="0" applyFont="1" applyFill="1" applyBorder="1" applyAlignment="1">
      <alignment horizontal="center" vertical="center"/>
    </xf>
    <xf numFmtId="0" fontId="49" fillId="9" borderId="21" xfId="0" applyFont="1" applyFill="1" applyBorder="1" applyAlignment="1">
      <alignment horizontal="center" vertical="center"/>
    </xf>
    <xf numFmtId="0" fontId="49" fillId="9" borderId="22" xfId="0" applyFont="1" applyFill="1" applyBorder="1" applyAlignment="1">
      <alignment horizontal="center" vertical="center"/>
    </xf>
    <xf numFmtId="0" fontId="49" fillId="9" borderId="23" xfId="0" applyFont="1" applyFill="1" applyBorder="1" applyAlignment="1">
      <alignment horizontal="center" vertical="center"/>
    </xf>
    <xf numFmtId="0" fontId="52" fillId="9" borderId="21" xfId="0" applyFont="1" applyFill="1" applyBorder="1" applyAlignment="1">
      <alignment horizontal="center" vertical="center"/>
    </xf>
    <xf numFmtId="0" fontId="52" fillId="9" borderId="22" xfId="0" applyFont="1" applyFill="1" applyBorder="1" applyAlignment="1">
      <alignment horizontal="center" vertical="center"/>
    </xf>
    <xf numFmtId="0" fontId="52" fillId="9" borderId="23" xfId="0" applyFont="1" applyFill="1" applyBorder="1" applyAlignment="1">
      <alignment horizontal="center" vertical="center"/>
    </xf>
    <xf numFmtId="0" fontId="52" fillId="9" borderId="19" xfId="0" applyFont="1" applyFill="1" applyBorder="1" applyAlignment="1">
      <alignment horizontal="center" vertical="center" wrapText="1"/>
    </xf>
    <xf numFmtId="0" fontId="52" fillId="9" borderId="15" xfId="0" applyFont="1" applyFill="1" applyBorder="1" applyAlignment="1">
      <alignment horizontal="center" vertical="center"/>
    </xf>
    <xf numFmtId="202" fontId="52" fillId="9" borderId="9" xfId="0" applyNumberFormat="1" applyFont="1" applyFill="1" applyBorder="1" applyAlignment="1">
      <alignment horizontal="center" vertical="center" wrapText="1"/>
    </xf>
    <xf numFmtId="202" fontId="52" fillId="9" borderId="8" xfId="0" applyNumberFormat="1" applyFont="1" applyFill="1" applyBorder="1" applyAlignment="1">
      <alignment horizontal="center" vertical="center"/>
    </xf>
    <xf numFmtId="0" fontId="52" fillId="9" borderId="23" xfId="0" applyFont="1" applyFill="1" applyBorder="1" applyAlignment="1">
      <alignment horizontal="center" vertical="center" wrapText="1"/>
    </xf>
    <xf numFmtId="0" fontId="52" fillId="9" borderId="17" xfId="0" applyFont="1" applyFill="1" applyBorder="1" applyAlignment="1">
      <alignment horizontal="center" vertical="center"/>
    </xf>
    <xf numFmtId="0" fontId="52" fillId="9" borderId="9" xfId="0" applyFont="1" applyFill="1" applyBorder="1" applyAlignment="1">
      <alignment horizontal="center" vertical="center" wrapText="1"/>
    </xf>
    <xf numFmtId="0" fontId="52" fillId="9" borderId="7" xfId="0" applyFont="1" applyFill="1" applyBorder="1" applyAlignment="1">
      <alignment horizontal="center" vertical="center"/>
    </xf>
    <xf numFmtId="0" fontId="52" fillId="9" borderId="8" xfId="0" applyFont="1" applyFill="1" applyBorder="1" applyAlignment="1">
      <alignment horizontal="center" vertical="center"/>
    </xf>
    <xf numFmtId="0" fontId="52" fillId="9" borderId="11" xfId="0" applyFont="1" applyFill="1" applyBorder="1" applyAlignment="1">
      <alignment horizontal="center" vertical="center" wrapText="1"/>
    </xf>
    <xf numFmtId="0" fontId="52" fillId="9" borderId="0" xfId="0" applyFont="1" applyFill="1" applyAlignment="1">
      <alignment horizontal="center" vertical="center"/>
    </xf>
    <xf numFmtId="0" fontId="52" fillId="9" borderId="6" xfId="0" applyFont="1" applyFill="1" applyBorder="1" applyAlignment="1">
      <alignment horizontal="center" vertical="center"/>
    </xf>
    <xf numFmtId="0" fontId="49" fillId="9" borderId="25" xfId="0" applyFont="1" applyFill="1" applyBorder="1" applyAlignment="1">
      <alignment horizontal="center" vertical="center" wrapText="1"/>
    </xf>
    <xf numFmtId="0" fontId="49" fillId="9" borderId="18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" vertical="center"/>
    </xf>
    <xf numFmtId="179" fontId="47" fillId="0" borderId="0" xfId="333" applyFont="1" applyAlignment="1">
      <alignment horizontal="center" vertical="center"/>
    </xf>
    <xf numFmtId="0" fontId="49" fillId="0" borderId="1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7" fillId="0" borderId="0" xfId="0" applyFont="1" applyAlignment="1">
      <alignment vertical="center"/>
    </xf>
    <xf numFmtId="0" fontId="46" fillId="0" borderId="0" xfId="0" applyFont="1" applyAlignment="1">
      <alignment horizontal="left" vertical="center"/>
    </xf>
    <xf numFmtId="0" fontId="49" fillId="9" borderId="24" xfId="0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horizontal="center" vertical="center" wrapText="1"/>
    </xf>
    <xf numFmtId="49" fontId="47" fillId="0" borderId="0" xfId="0" applyNumberFormat="1" applyFont="1" applyAlignment="1">
      <alignment horizontal="center" vertical="center"/>
    </xf>
    <xf numFmtId="49" fontId="49" fillId="9" borderId="21" xfId="0" applyNumberFormat="1" applyFont="1" applyFill="1" applyBorder="1" applyAlignment="1">
      <alignment horizontal="center" vertical="center"/>
    </xf>
    <xf numFmtId="49" fontId="49" fillId="9" borderId="22" xfId="0" applyNumberFormat="1" applyFont="1" applyFill="1" applyBorder="1" applyAlignment="1">
      <alignment horizontal="center" vertical="center"/>
    </xf>
    <xf numFmtId="49" fontId="49" fillId="9" borderId="23" xfId="0" applyNumberFormat="1" applyFont="1" applyFill="1" applyBorder="1" applyAlignment="1">
      <alignment horizontal="center" vertical="center"/>
    </xf>
    <xf numFmtId="49" fontId="49" fillId="9" borderId="12" xfId="0" applyNumberFormat="1" applyFont="1" applyFill="1" applyBorder="1" applyAlignment="1">
      <alignment horizontal="center" vertical="center" wrapText="1"/>
    </xf>
    <xf numFmtId="49" fontId="49" fillId="9" borderId="7" xfId="0" applyNumberFormat="1" applyFont="1" applyFill="1" applyBorder="1" applyAlignment="1">
      <alignment horizontal="center" vertical="center" wrapText="1"/>
    </xf>
    <xf numFmtId="49" fontId="49" fillId="9" borderId="8" xfId="0" applyNumberFormat="1" applyFont="1" applyFill="1" applyBorder="1" applyAlignment="1">
      <alignment horizontal="center" vertical="center" wrapText="1"/>
    </xf>
    <xf numFmtId="49" fontId="49" fillId="9" borderId="24" xfId="0" applyNumberFormat="1" applyFont="1" applyFill="1" applyBorder="1" applyAlignment="1">
      <alignment horizontal="center" vertical="center"/>
    </xf>
    <xf numFmtId="49" fontId="49" fillId="9" borderId="13" xfId="0" applyNumberFormat="1" applyFont="1" applyFill="1" applyBorder="1" applyAlignment="1">
      <alignment horizontal="center" vertical="center"/>
    </xf>
    <xf numFmtId="49" fontId="47" fillId="0" borderId="0" xfId="0" applyNumberFormat="1" applyFont="1" applyAlignment="1">
      <alignment horizontal="center" vertical="center" shrinkToFit="1"/>
    </xf>
    <xf numFmtId="0" fontId="49" fillId="9" borderId="25" xfId="0" applyFont="1" applyFill="1" applyBorder="1" applyAlignment="1">
      <alignment horizontal="center" vertical="center"/>
    </xf>
    <xf numFmtId="0" fontId="49" fillId="9" borderId="13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right" vertical="center"/>
    </xf>
    <xf numFmtId="0" fontId="49" fillId="9" borderId="5" xfId="0" applyFont="1" applyFill="1" applyBorder="1" applyAlignment="1">
      <alignment horizontal="center" vertical="center" wrapText="1"/>
    </xf>
    <xf numFmtId="179" fontId="49" fillId="9" borderId="25" xfId="333" applyFont="1" applyFill="1" applyBorder="1" applyAlignment="1">
      <alignment horizontal="center" vertical="center" wrapText="1"/>
    </xf>
    <xf numFmtId="179" fontId="49" fillId="9" borderId="15" xfId="333" applyFont="1" applyFill="1" applyBorder="1" applyAlignment="1">
      <alignment horizontal="center" vertical="center" wrapText="1"/>
    </xf>
    <xf numFmtId="179" fontId="49" fillId="9" borderId="12" xfId="333" applyFont="1" applyFill="1" applyBorder="1" applyAlignment="1">
      <alignment horizontal="center" vertical="center" wrapText="1"/>
    </xf>
    <xf numFmtId="179" fontId="49" fillId="9" borderId="8" xfId="333" applyFont="1" applyFill="1" applyBorder="1" applyAlignment="1">
      <alignment horizontal="center" vertical="center" wrapText="1"/>
    </xf>
    <xf numFmtId="179" fontId="49" fillId="9" borderId="8" xfId="333" applyFont="1" applyFill="1" applyBorder="1" applyAlignment="1">
      <alignment horizontal="center" vertical="center"/>
    </xf>
    <xf numFmtId="179" fontId="49" fillId="9" borderId="13" xfId="333" applyFont="1" applyFill="1" applyBorder="1" applyAlignment="1">
      <alignment horizontal="center" vertical="center" wrapText="1"/>
    </xf>
    <xf numFmtId="179" fontId="49" fillId="9" borderId="5" xfId="333" applyFont="1" applyFill="1" applyBorder="1" applyAlignment="1">
      <alignment horizontal="center" vertical="center"/>
    </xf>
    <xf numFmtId="179" fontId="49" fillId="9" borderId="22" xfId="333" applyFont="1" applyFill="1" applyBorder="1" applyAlignment="1">
      <alignment horizontal="center" vertical="center" wrapText="1"/>
    </xf>
    <xf numFmtId="179" fontId="49" fillId="9" borderId="23" xfId="333" applyFont="1" applyFill="1" applyBorder="1" applyAlignment="1">
      <alignment horizontal="center" vertical="center" wrapText="1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182" fontId="49" fillId="9" borderId="7" xfId="333" applyNumberFormat="1" applyFont="1" applyFill="1" applyBorder="1" applyAlignment="1">
      <alignment horizontal="center" vertical="center"/>
    </xf>
    <xf numFmtId="182" fontId="49" fillId="9" borderId="4" xfId="333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49" fillId="9" borderId="18" xfId="333" applyNumberFormat="1" applyFont="1" applyFill="1" applyBorder="1" applyAlignment="1">
      <alignment horizontal="center" vertical="center" wrapText="1" shrinkToFit="1"/>
    </xf>
    <xf numFmtId="3" fontId="49" fillId="9" borderId="15" xfId="333" applyNumberFormat="1" applyFont="1" applyFill="1" applyBorder="1" applyAlignment="1">
      <alignment horizontal="center" vertical="center" shrinkToFit="1"/>
    </xf>
    <xf numFmtId="3" fontId="49" fillId="9" borderId="15" xfId="333" applyNumberFormat="1" applyFont="1" applyFill="1" applyBorder="1" applyAlignment="1">
      <alignment horizontal="center" vertical="center" wrapText="1" shrinkToFit="1"/>
    </xf>
    <xf numFmtId="3" fontId="49" fillId="9" borderId="4" xfId="333" applyNumberFormat="1" applyFont="1" applyFill="1" applyBorder="1" applyAlignment="1">
      <alignment horizontal="center" vertical="center" wrapText="1" shrinkToFit="1"/>
    </xf>
    <xf numFmtId="3" fontId="49" fillId="9" borderId="5" xfId="333" applyNumberFormat="1" applyFont="1" applyFill="1" applyBorder="1" applyAlignment="1">
      <alignment horizontal="center" vertical="center" wrapText="1" shrinkToFit="1"/>
    </xf>
    <xf numFmtId="3" fontId="57" fillId="9" borderId="12" xfId="0" applyNumberFormat="1" applyFont="1" applyFill="1" applyBorder="1" applyAlignment="1">
      <alignment horizontal="center" vertical="center"/>
    </xf>
    <xf numFmtId="3" fontId="57" fillId="9" borderId="24" xfId="0" applyNumberFormat="1" applyFont="1" applyFill="1" applyBorder="1" applyAlignment="1">
      <alignment horizontal="center" vertical="center"/>
    </xf>
    <xf numFmtId="3" fontId="57" fillId="9" borderId="13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 shrinkToFit="1"/>
    </xf>
    <xf numFmtId="182" fontId="11" fillId="0" borderId="0" xfId="0" applyNumberFormat="1" applyFont="1" applyAlignment="1">
      <alignment horizontal="center"/>
    </xf>
    <xf numFmtId="1" fontId="49" fillId="9" borderId="12" xfId="0" applyNumberFormat="1" applyFont="1" applyFill="1" applyBorder="1" applyAlignment="1">
      <alignment horizontal="center" vertical="center"/>
    </xf>
    <xf numFmtId="1" fontId="49" fillId="9" borderId="24" xfId="0" applyNumberFormat="1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vertical="center"/>
    </xf>
    <xf numFmtId="1" fontId="49" fillId="9" borderId="8" xfId="0" applyNumberFormat="1" applyFont="1" applyFill="1" applyBorder="1" applyAlignment="1">
      <alignment horizontal="center" vertical="center"/>
    </xf>
    <xf numFmtId="1" fontId="49" fillId="9" borderId="6" xfId="0" applyNumberFormat="1" applyFont="1" applyFill="1" applyBorder="1" applyAlignment="1">
      <alignment horizontal="center" vertical="center"/>
    </xf>
    <xf numFmtId="1" fontId="49" fillId="9" borderId="13" xfId="0" applyNumberFormat="1" applyFont="1" applyFill="1" applyBorder="1" applyAlignment="1">
      <alignment horizontal="center" vertical="center"/>
    </xf>
    <xf numFmtId="1" fontId="49" fillId="9" borderId="5" xfId="0" applyNumberFormat="1" applyFont="1" applyFill="1" applyBorder="1" applyAlignment="1">
      <alignment horizontal="center" vertical="center"/>
    </xf>
    <xf numFmtId="3" fontId="49" fillId="9" borderId="7" xfId="0" applyNumberFormat="1" applyFont="1" applyFill="1" applyBorder="1" applyAlignment="1">
      <alignment horizontal="center" vertical="center"/>
    </xf>
    <xf numFmtId="3" fontId="49" fillId="9" borderId="8" xfId="0" applyNumberFormat="1" applyFont="1" applyFill="1" applyBorder="1" applyAlignment="1">
      <alignment horizontal="center" vertical="center"/>
    </xf>
    <xf numFmtId="3" fontId="49" fillId="9" borderId="4" xfId="0" applyNumberFormat="1" applyFont="1" applyFill="1" applyBorder="1" applyAlignment="1">
      <alignment horizontal="center" vertical="center"/>
    </xf>
    <xf numFmtId="3" fontId="49" fillId="9" borderId="5" xfId="0" applyNumberFormat="1" applyFont="1" applyFill="1" applyBorder="1" applyAlignment="1">
      <alignment horizontal="center" vertical="center"/>
    </xf>
  </cellXfs>
  <cellStyles count="642">
    <cellStyle name="20% - 강조색1 2" xfId="344" xr:uid="{00000000-0005-0000-0000-000000000000}"/>
    <cellStyle name="20% - 강조색6 2" xfId="345" xr:uid="{00000000-0005-0000-0000-000001000000}"/>
    <cellStyle name="40% - 강조색3 2" xfId="346" xr:uid="{00000000-0005-0000-0000-000002000000}"/>
    <cellStyle name="40% - 강조색3 3" xfId="395" xr:uid="{00000000-0005-0000-0000-000003000000}"/>
    <cellStyle name="40% - 강조색3 3 2" xfId="595" xr:uid="{00000000-0005-0000-0000-000004000000}"/>
    <cellStyle name="ÅëÈ­ [0]_¼ÕÀÍ¿¹»ê" xfId="1" xr:uid="{00000000-0005-0000-0000-000005000000}"/>
    <cellStyle name="AeE­ [0]_¼OAI¿¹≫e" xfId="2" xr:uid="{00000000-0005-0000-0000-000006000000}"/>
    <cellStyle name="ÅëÈ­ [0]_ÀÎ°Çºñ,¿ÜÁÖºñ" xfId="3" xr:uid="{00000000-0005-0000-0000-000007000000}"/>
    <cellStyle name="AeE­ [0]_AI°Cºn,μμ±Þºn" xfId="4" xr:uid="{00000000-0005-0000-0000-000008000000}"/>
    <cellStyle name="ÅëÈ­ [0]_laroux" xfId="5" xr:uid="{00000000-0005-0000-0000-000009000000}"/>
    <cellStyle name="AeE­ [0]_laroux_1" xfId="6" xr:uid="{00000000-0005-0000-0000-00000A000000}"/>
    <cellStyle name="ÅëÈ­ [0]_laroux_1" xfId="7" xr:uid="{00000000-0005-0000-0000-00000B000000}"/>
    <cellStyle name="AeE­ [0]_laroux_1 10" xfId="564" xr:uid="{00000000-0005-0000-0000-00000C000000}"/>
    <cellStyle name="ÅëÈ­ [0]_laroux_1 10" xfId="565" xr:uid="{00000000-0005-0000-0000-00000D000000}"/>
    <cellStyle name="AeE­ [0]_laroux_1 11" xfId="604" xr:uid="{00000000-0005-0000-0000-00000E000000}"/>
    <cellStyle name="ÅëÈ­ [0]_laroux_1 11" xfId="603" xr:uid="{00000000-0005-0000-0000-00000F000000}"/>
    <cellStyle name="AeE­ [0]_laroux_1 12" xfId="615" xr:uid="{00000000-0005-0000-0000-000010000000}"/>
    <cellStyle name="ÅëÈ­ [0]_laroux_1 12" xfId="616" xr:uid="{00000000-0005-0000-0000-000011000000}"/>
    <cellStyle name="AeE­ [0]_laroux_1 2" xfId="393" xr:uid="{00000000-0005-0000-0000-000012000000}"/>
    <cellStyle name="ÅëÈ­ [0]_laroux_1 2" xfId="392" xr:uid="{00000000-0005-0000-0000-000013000000}"/>
    <cellStyle name="AeE­ [0]_laroux_1 3" xfId="396" xr:uid="{00000000-0005-0000-0000-000014000000}"/>
    <cellStyle name="ÅëÈ­ [0]_laroux_1 3" xfId="397" xr:uid="{00000000-0005-0000-0000-000015000000}"/>
    <cellStyle name="AeE­ [0]_laroux_1 4" xfId="421" xr:uid="{00000000-0005-0000-0000-000016000000}"/>
    <cellStyle name="ÅëÈ­ [0]_laroux_1 4" xfId="422" xr:uid="{00000000-0005-0000-0000-000017000000}"/>
    <cellStyle name="AeE­ [0]_laroux_1 5" xfId="546" xr:uid="{00000000-0005-0000-0000-000018000000}"/>
    <cellStyle name="ÅëÈ­ [0]_laroux_1 5" xfId="545" xr:uid="{00000000-0005-0000-0000-000019000000}"/>
    <cellStyle name="AeE­ [0]_laroux_1 6" xfId="549" xr:uid="{00000000-0005-0000-0000-00001A000000}"/>
    <cellStyle name="ÅëÈ­ [0]_laroux_1 6" xfId="420" xr:uid="{00000000-0005-0000-0000-00001B000000}"/>
    <cellStyle name="AeE­ [0]_laroux_1 7" xfId="548" xr:uid="{00000000-0005-0000-0000-00001C000000}"/>
    <cellStyle name="ÅëÈ­ [0]_laroux_1 7" xfId="547" xr:uid="{00000000-0005-0000-0000-00001D000000}"/>
    <cellStyle name="AeE­ [0]_laroux_1 8" xfId="560" xr:uid="{00000000-0005-0000-0000-00001E000000}"/>
    <cellStyle name="ÅëÈ­ [0]_laroux_1 8" xfId="557" xr:uid="{00000000-0005-0000-0000-00001F000000}"/>
    <cellStyle name="AeE­ [0]_laroux_1 9" xfId="561" xr:uid="{00000000-0005-0000-0000-000020000000}"/>
    <cellStyle name="ÅëÈ­ [0]_laroux_1 9" xfId="555" xr:uid="{00000000-0005-0000-0000-000021000000}"/>
    <cellStyle name="AeE­ [0]_laroux_1_02 08-전기,가스,수도" xfId="8" xr:uid="{00000000-0005-0000-0000-000022000000}"/>
    <cellStyle name="ÅëÈ­ [0]_laroux_1_02 08-전기,가스,수도" xfId="9" xr:uid="{00000000-0005-0000-0000-000023000000}"/>
    <cellStyle name="AeE­ [0]_laroux_1_43-10주택" xfId="10" xr:uid="{00000000-0005-0000-0000-000024000000}"/>
    <cellStyle name="ÅëÈ­ [0]_laroux_1_43-10주택" xfId="11" xr:uid="{00000000-0005-0000-0000-000025000000}"/>
    <cellStyle name="AeE­ [0]_laroux_1_45-09 유통 금융 보험 및 기타서비스(97-109)" xfId="12" xr:uid="{00000000-0005-0000-0000-000026000000}"/>
    <cellStyle name="ÅëÈ­ [0]_laroux_1_45-09 유통 금융 보험 및 기타서비스(97-109)" xfId="13" xr:uid="{00000000-0005-0000-0000-000027000000}"/>
    <cellStyle name="AeE­ [0]_laroux_1_46-09 유통 금융 보험 및 기타서비스" xfId="14" xr:uid="{00000000-0005-0000-0000-000028000000}"/>
    <cellStyle name="ÅëÈ­ [0]_laroux_1_46-09 유통 금융 보험 및 기타서비스" xfId="15" xr:uid="{00000000-0005-0000-0000-000029000000}"/>
    <cellStyle name="AeE­ [0]_laroux_1_46-11 교통 관광 및 정보통신" xfId="16" xr:uid="{00000000-0005-0000-0000-00002A000000}"/>
    <cellStyle name="ÅëÈ­ [0]_laroux_1_46-11 교통 관광 및 정보통신" xfId="17" xr:uid="{00000000-0005-0000-0000-00002B000000}"/>
    <cellStyle name="AeE­ [0]_laroux_1_48-10 주택 건설" xfId="18" xr:uid="{00000000-0005-0000-0000-00002C000000}"/>
    <cellStyle name="ÅëÈ­ [0]_laroux_1_48-10 주택 건설" xfId="19" xr:uid="{00000000-0005-0000-0000-00002D000000}"/>
    <cellStyle name="AeE­ [0]_laroux_1_48-11 교통 관광 및 정보통신" xfId="20" xr:uid="{00000000-0005-0000-0000-00002E000000}"/>
    <cellStyle name="ÅëÈ­ [0]_laroux_1_48-11 교통 관광 및 정보통신" xfId="21" xr:uid="{00000000-0005-0000-0000-00002F000000}"/>
    <cellStyle name="AeE­ [0]_laroux_1_99 재가노인복지시설" xfId="22" xr:uid="{00000000-0005-0000-0000-000030000000}"/>
    <cellStyle name="ÅëÈ­ [0]_laroux_1_99 재가노인복지시설" xfId="23" xr:uid="{00000000-0005-0000-0000-000031000000}"/>
    <cellStyle name="AeE­ [0]_laroux_1_99 친환경농산물 인증현황" xfId="24" xr:uid="{00000000-0005-0000-0000-000032000000}"/>
    <cellStyle name="ÅëÈ­ [0]_laroux_1_99 친환경농산물 인증현황" xfId="25" xr:uid="{00000000-0005-0000-0000-000033000000}"/>
    <cellStyle name="AeE­ [0]_laroux_1_유통업체현황" xfId="26" xr:uid="{00000000-0005-0000-0000-000034000000}"/>
    <cellStyle name="ÅëÈ­ [0]_laroux_1_유통업체현황" xfId="27" xr:uid="{00000000-0005-0000-0000-000035000000}"/>
    <cellStyle name="AeE­ [0]_laroux_2" xfId="28" xr:uid="{00000000-0005-0000-0000-000036000000}"/>
    <cellStyle name="ÅëÈ­ [0]_laroux_2" xfId="29" xr:uid="{00000000-0005-0000-0000-000037000000}"/>
    <cellStyle name="AeE­ [0]_laroux_2 10" xfId="566" xr:uid="{00000000-0005-0000-0000-000038000000}"/>
    <cellStyle name="ÅëÈ­ [0]_laroux_2 10" xfId="567" xr:uid="{00000000-0005-0000-0000-000039000000}"/>
    <cellStyle name="AeE­ [0]_laroux_2 11" xfId="614" xr:uid="{00000000-0005-0000-0000-00003A000000}"/>
    <cellStyle name="ÅëÈ­ [0]_laroux_2 11" xfId="592" xr:uid="{00000000-0005-0000-0000-00003B000000}"/>
    <cellStyle name="AeE­ [0]_laroux_2 12" xfId="617" xr:uid="{00000000-0005-0000-0000-00003C000000}"/>
    <cellStyle name="ÅëÈ­ [0]_laroux_2 12" xfId="618" xr:uid="{00000000-0005-0000-0000-00003D000000}"/>
    <cellStyle name="AeE­ [0]_laroux_2 2" xfId="391" xr:uid="{00000000-0005-0000-0000-00003E000000}"/>
    <cellStyle name="ÅëÈ­ [0]_laroux_2 2" xfId="390" xr:uid="{00000000-0005-0000-0000-00003F000000}"/>
    <cellStyle name="AeE­ [0]_laroux_2 3" xfId="398" xr:uid="{00000000-0005-0000-0000-000040000000}"/>
    <cellStyle name="ÅëÈ­ [0]_laroux_2 3" xfId="399" xr:uid="{00000000-0005-0000-0000-000041000000}"/>
    <cellStyle name="AeE­ [0]_laroux_2 4" xfId="429" xr:uid="{00000000-0005-0000-0000-000042000000}"/>
    <cellStyle name="ÅëÈ­ [0]_laroux_2 4" xfId="430" xr:uid="{00000000-0005-0000-0000-000043000000}"/>
    <cellStyle name="AeE­ [0]_laroux_2 5" xfId="540" xr:uid="{00000000-0005-0000-0000-000044000000}"/>
    <cellStyle name="ÅëÈ­ [0]_laroux_2 5" xfId="539" xr:uid="{00000000-0005-0000-0000-000045000000}"/>
    <cellStyle name="AeE­ [0]_laroux_2 6" xfId="426" xr:uid="{00000000-0005-0000-0000-000046000000}"/>
    <cellStyle name="ÅëÈ­ [0]_laroux_2 6" xfId="427" xr:uid="{00000000-0005-0000-0000-000047000000}"/>
    <cellStyle name="AeE­ [0]_laroux_2 7" xfId="542" xr:uid="{00000000-0005-0000-0000-000048000000}"/>
    <cellStyle name="ÅëÈ­ [0]_laroux_2 7" xfId="559" xr:uid="{00000000-0005-0000-0000-000049000000}"/>
    <cellStyle name="AeE­ [0]_laroux_2 8" xfId="423" xr:uid="{00000000-0005-0000-0000-00004A000000}"/>
    <cellStyle name="ÅëÈ­ [0]_laroux_2 8" xfId="424" xr:uid="{00000000-0005-0000-0000-00004B000000}"/>
    <cellStyle name="AeE­ [0]_laroux_2 9" xfId="544" xr:uid="{00000000-0005-0000-0000-00004C000000}"/>
    <cellStyle name="ÅëÈ­ [0]_laroux_2 9" xfId="543" xr:uid="{00000000-0005-0000-0000-00004D000000}"/>
    <cellStyle name="AeE­ [0]_laroux_2_02 08-전기,가스,수도" xfId="30" xr:uid="{00000000-0005-0000-0000-00004E000000}"/>
    <cellStyle name="ÅëÈ­ [0]_laroux_2_02 08-전기,가스,수도" xfId="31" xr:uid="{00000000-0005-0000-0000-00004F000000}"/>
    <cellStyle name="AeE­ [0]_laroux_2_41-06농림16" xfId="32" xr:uid="{00000000-0005-0000-0000-000050000000}"/>
    <cellStyle name="ÅëÈ­ [0]_laroux_2_41-06농림16" xfId="33" xr:uid="{00000000-0005-0000-0000-000051000000}"/>
    <cellStyle name="AeE­ [0]_laroux_2_41-06농림16 10" xfId="568" xr:uid="{00000000-0005-0000-0000-000052000000}"/>
    <cellStyle name="ÅëÈ­ [0]_laroux_2_41-06농림16 10" xfId="569" xr:uid="{00000000-0005-0000-0000-000053000000}"/>
    <cellStyle name="AeE­ [0]_laroux_2_41-06농림16 11" xfId="613" xr:uid="{00000000-0005-0000-0000-000054000000}"/>
    <cellStyle name="ÅëÈ­ [0]_laroux_2_41-06농림16 11" xfId="612" xr:uid="{00000000-0005-0000-0000-000055000000}"/>
    <cellStyle name="AeE­ [0]_laroux_2_41-06농림16 12" xfId="619" xr:uid="{00000000-0005-0000-0000-000056000000}"/>
    <cellStyle name="ÅëÈ­ [0]_laroux_2_41-06농림16 12" xfId="620" xr:uid="{00000000-0005-0000-0000-000057000000}"/>
    <cellStyle name="AeE­ [0]_laroux_2_41-06농림16 2" xfId="389" xr:uid="{00000000-0005-0000-0000-000058000000}"/>
    <cellStyle name="ÅëÈ­ [0]_laroux_2_41-06농림16 2" xfId="388" xr:uid="{00000000-0005-0000-0000-000059000000}"/>
    <cellStyle name="AeE­ [0]_laroux_2_41-06농림16 3" xfId="400" xr:uid="{00000000-0005-0000-0000-00005A000000}"/>
    <cellStyle name="ÅëÈ­ [0]_laroux_2_41-06농림16 3" xfId="401" xr:uid="{00000000-0005-0000-0000-00005B000000}"/>
    <cellStyle name="AeE­ [0]_laroux_2_41-06농림16 4" xfId="431" xr:uid="{00000000-0005-0000-0000-00005C000000}"/>
    <cellStyle name="ÅëÈ­ [0]_laroux_2_41-06농림16 4" xfId="432" xr:uid="{00000000-0005-0000-0000-00005D000000}"/>
    <cellStyle name="AeE­ [0]_laroux_2_41-06농림16 5" xfId="552" xr:uid="{00000000-0005-0000-0000-00005E000000}"/>
    <cellStyle name="ÅëÈ­ [0]_laroux_2_41-06농림16 5" xfId="538" xr:uid="{00000000-0005-0000-0000-00005F000000}"/>
    <cellStyle name="AeE­ [0]_laroux_2_41-06농림16 6" xfId="554" xr:uid="{00000000-0005-0000-0000-000060000000}"/>
    <cellStyle name="ÅëÈ­ [0]_laroux_2_41-06농림16 6" xfId="428" xr:uid="{00000000-0005-0000-0000-000061000000}"/>
    <cellStyle name="AeE­ [0]_laroux_2_41-06농림16 7" xfId="541" xr:uid="{00000000-0005-0000-0000-000062000000}"/>
    <cellStyle name="ÅëÈ­ [0]_laroux_2_41-06농림16 7" xfId="558" xr:uid="{00000000-0005-0000-0000-000063000000}"/>
    <cellStyle name="AeE­ [0]_laroux_2_41-06농림16 8" xfId="562" xr:uid="{00000000-0005-0000-0000-000064000000}"/>
    <cellStyle name="ÅëÈ­ [0]_laroux_2_41-06농림16 8" xfId="425" xr:uid="{00000000-0005-0000-0000-000065000000}"/>
    <cellStyle name="AeE­ [0]_laroux_2_41-06농림16 9" xfId="563" xr:uid="{00000000-0005-0000-0000-000066000000}"/>
    <cellStyle name="ÅëÈ­ [0]_laroux_2_41-06농림16 9" xfId="556" xr:uid="{00000000-0005-0000-0000-000067000000}"/>
    <cellStyle name="AeE­ [0]_laroux_2_41-06농림16_02 08-전기,가스,수도" xfId="34" xr:uid="{00000000-0005-0000-0000-000068000000}"/>
    <cellStyle name="ÅëÈ­ [0]_laroux_2_41-06농림16_02 08-전기,가스,수도" xfId="35" xr:uid="{00000000-0005-0000-0000-000069000000}"/>
    <cellStyle name="AeE­ [0]_laroux_2_41-06농림16_43-10주택" xfId="36" xr:uid="{00000000-0005-0000-0000-00006A000000}"/>
    <cellStyle name="ÅëÈ­ [0]_laroux_2_41-06농림16_43-10주택" xfId="37" xr:uid="{00000000-0005-0000-0000-00006B000000}"/>
    <cellStyle name="AeE­ [0]_laroux_2_41-06농림16_45-09 유통 금융 보험 및 기타서비스(97-109)" xfId="38" xr:uid="{00000000-0005-0000-0000-00006C000000}"/>
    <cellStyle name="ÅëÈ­ [0]_laroux_2_41-06농림16_45-09 유통 금융 보험 및 기타서비스(97-109)" xfId="39" xr:uid="{00000000-0005-0000-0000-00006D000000}"/>
    <cellStyle name="AeE­ [0]_laroux_2_41-06농림16_46-09 유통 금융 보험 및 기타서비스" xfId="40" xr:uid="{00000000-0005-0000-0000-00006E000000}"/>
    <cellStyle name="ÅëÈ­ [0]_laroux_2_41-06농림16_46-09 유통 금융 보험 및 기타서비스" xfId="41" xr:uid="{00000000-0005-0000-0000-00006F000000}"/>
    <cellStyle name="AeE­ [0]_laroux_2_41-06농림16_46-11 교통 관광 및 정보통신" xfId="42" xr:uid="{00000000-0005-0000-0000-000070000000}"/>
    <cellStyle name="ÅëÈ­ [0]_laroux_2_41-06농림16_46-11 교통 관광 및 정보통신" xfId="43" xr:uid="{00000000-0005-0000-0000-000071000000}"/>
    <cellStyle name="AeE­ [0]_laroux_2_41-06농림16_48-10 주택 건설" xfId="44" xr:uid="{00000000-0005-0000-0000-000072000000}"/>
    <cellStyle name="ÅëÈ­ [0]_laroux_2_41-06농림16_48-10 주택 건설" xfId="45" xr:uid="{00000000-0005-0000-0000-000073000000}"/>
    <cellStyle name="AeE­ [0]_laroux_2_41-06농림16_48-11 교통 관광 및 정보통신" xfId="46" xr:uid="{00000000-0005-0000-0000-000074000000}"/>
    <cellStyle name="ÅëÈ­ [0]_laroux_2_41-06농림16_48-11 교통 관광 및 정보통신" xfId="47" xr:uid="{00000000-0005-0000-0000-000075000000}"/>
    <cellStyle name="AeE­ [0]_laroux_2_41-06농림16_99 재가노인복지시설" xfId="48" xr:uid="{00000000-0005-0000-0000-000076000000}"/>
    <cellStyle name="ÅëÈ­ [0]_laroux_2_41-06농림16_99 재가노인복지시설" xfId="49" xr:uid="{00000000-0005-0000-0000-000077000000}"/>
    <cellStyle name="AeE­ [0]_laroux_2_41-06농림16_99 친환경농산물 인증현황" xfId="50" xr:uid="{00000000-0005-0000-0000-000078000000}"/>
    <cellStyle name="ÅëÈ­ [0]_laroux_2_41-06농림16_99 친환경농산물 인증현황" xfId="51" xr:uid="{00000000-0005-0000-0000-000079000000}"/>
    <cellStyle name="AeE­ [0]_laroux_2_41-06농림16_유통업체현황" xfId="52" xr:uid="{00000000-0005-0000-0000-00007A000000}"/>
    <cellStyle name="ÅëÈ­ [0]_laroux_2_41-06농림16_유통업체현황" xfId="53" xr:uid="{00000000-0005-0000-0000-00007B000000}"/>
    <cellStyle name="AeE­ [0]_laroux_2_41-06농림41" xfId="54" xr:uid="{00000000-0005-0000-0000-00007C000000}"/>
    <cellStyle name="ÅëÈ­ [0]_laroux_2_41-06농림41" xfId="55" xr:uid="{00000000-0005-0000-0000-00007D000000}"/>
    <cellStyle name="AeE­ [0]_laroux_2_43-10주택" xfId="56" xr:uid="{00000000-0005-0000-0000-00007E000000}"/>
    <cellStyle name="ÅëÈ­ [0]_laroux_2_43-10주택" xfId="57" xr:uid="{00000000-0005-0000-0000-00007F000000}"/>
    <cellStyle name="AeE­ [0]_laroux_2_45-09 유통 금융 보험 및 기타서비스(97-109)" xfId="58" xr:uid="{00000000-0005-0000-0000-000080000000}"/>
    <cellStyle name="ÅëÈ­ [0]_laroux_2_45-09 유통 금융 보험 및 기타서비스(97-109)" xfId="59" xr:uid="{00000000-0005-0000-0000-000081000000}"/>
    <cellStyle name="AeE­ [0]_laroux_2_46-09 유통 금융 보험 및 기타서비스" xfId="60" xr:uid="{00000000-0005-0000-0000-000082000000}"/>
    <cellStyle name="ÅëÈ­ [0]_laroux_2_46-09 유통 금융 보험 및 기타서비스" xfId="61" xr:uid="{00000000-0005-0000-0000-000083000000}"/>
    <cellStyle name="AeE­ [0]_laroux_2_46-11 교통 관광 및 정보통신" xfId="62" xr:uid="{00000000-0005-0000-0000-000084000000}"/>
    <cellStyle name="ÅëÈ­ [0]_laroux_2_46-11 교통 관광 및 정보통신" xfId="63" xr:uid="{00000000-0005-0000-0000-000085000000}"/>
    <cellStyle name="AeE­ [0]_laroux_2_48-10 주택 건설" xfId="64" xr:uid="{00000000-0005-0000-0000-000086000000}"/>
    <cellStyle name="ÅëÈ­ [0]_laroux_2_48-10 주택 건설" xfId="65" xr:uid="{00000000-0005-0000-0000-000087000000}"/>
    <cellStyle name="AeE­ [0]_laroux_2_48-11 교통 관광 및 정보통신" xfId="66" xr:uid="{00000000-0005-0000-0000-000088000000}"/>
    <cellStyle name="ÅëÈ­ [0]_laroux_2_48-11 교통 관광 및 정보통신" xfId="67" xr:uid="{00000000-0005-0000-0000-000089000000}"/>
    <cellStyle name="AeE­ [0]_laroux_2_99 재가노인복지시설" xfId="68" xr:uid="{00000000-0005-0000-0000-00008A000000}"/>
    <cellStyle name="ÅëÈ­ [0]_laroux_2_99 재가노인복지시설" xfId="69" xr:uid="{00000000-0005-0000-0000-00008B000000}"/>
    <cellStyle name="AeE­ [0]_laroux_2_99 친환경농산물 인증현황" xfId="70" xr:uid="{00000000-0005-0000-0000-00008C000000}"/>
    <cellStyle name="ÅëÈ­ [0]_laroux_2_99 친환경농산물 인증현황" xfId="71" xr:uid="{00000000-0005-0000-0000-00008D000000}"/>
    <cellStyle name="AeE­ [0]_laroux_2_유통업체현황" xfId="72" xr:uid="{00000000-0005-0000-0000-00008E000000}"/>
    <cellStyle name="ÅëÈ­ [0]_laroux_2_유통업체현황" xfId="73" xr:uid="{00000000-0005-0000-0000-00008F000000}"/>
    <cellStyle name="AeE­ [0]_Sheet1" xfId="74" xr:uid="{00000000-0005-0000-0000-000090000000}"/>
    <cellStyle name="ÅëÈ­ [0]_Sheet1" xfId="75" xr:uid="{00000000-0005-0000-0000-000091000000}"/>
    <cellStyle name="AeE­ [0]_Sheet1 10" xfId="570" xr:uid="{00000000-0005-0000-0000-000092000000}"/>
    <cellStyle name="ÅëÈ­ [0]_Sheet1 10" xfId="571" xr:uid="{00000000-0005-0000-0000-000093000000}"/>
    <cellStyle name="AeE­ [0]_Sheet1 11" xfId="591" xr:uid="{00000000-0005-0000-0000-000094000000}"/>
    <cellStyle name="ÅëÈ­ [0]_Sheet1 11" xfId="590" xr:uid="{00000000-0005-0000-0000-000095000000}"/>
    <cellStyle name="AeE­ [0]_Sheet1 12" xfId="621" xr:uid="{00000000-0005-0000-0000-000096000000}"/>
    <cellStyle name="ÅëÈ­ [0]_Sheet1 12" xfId="622" xr:uid="{00000000-0005-0000-0000-000097000000}"/>
    <cellStyle name="AeE­ [0]_Sheet1 2" xfId="387" xr:uid="{00000000-0005-0000-0000-000098000000}"/>
    <cellStyle name="ÅëÈ­ [0]_Sheet1 2" xfId="386" xr:uid="{00000000-0005-0000-0000-000099000000}"/>
    <cellStyle name="AeE­ [0]_Sheet1 3" xfId="402" xr:uid="{00000000-0005-0000-0000-00009A000000}"/>
    <cellStyle name="ÅëÈ­ [0]_Sheet1 3" xfId="403" xr:uid="{00000000-0005-0000-0000-00009B000000}"/>
    <cellStyle name="AeE­ [0]_Sheet1 4" xfId="442" xr:uid="{00000000-0005-0000-0000-00009C000000}"/>
    <cellStyle name="ÅëÈ­ [0]_Sheet1 4" xfId="443" xr:uid="{00000000-0005-0000-0000-00009D000000}"/>
    <cellStyle name="AeE­ [0]_Sheet1 5" xfId="533" xr:uid="{00000000-0005-0000-0000-00009E000000}"/>
    <cellStyle name="ÅëÈ­ [0]_Sheet1 5" xfId="532" xr:uid="{00000000-0005-0000-0000-00009F000000}"/>
    <cellStyle name="AeE­ [0]_Sheet1 6" xfId="434" xr:uid="{00000000-0005-0000-0000-0000A0000000}"/>
    <cellStyle name="ÅëÈ­ [0]_Sheet1 6" xfId="435" xr:uid="{00000000-0005-0000-0000-0000A1000000}"/>
    <cellStyle name="AeE­ [0]_Sheet1 7" xfId="537" xr:uid="{00000000-0005-0000-0000-0000A2000000}"/>
    <cellStyle name="ÅëÈ­ [0]_Sheet1 7" xfId="536" xr:uid="{00000000-0005-0000-0000-0000A3000000}"/>
    <cellStyle name="AeE­ [0]_Sheet1 8" xfId="433" xr:uid="{00000000-0005-0000-0000-0000A4000000}"/>
    <cellStyle name="ÅëÈ­ [0]_Sheet1 8" xfId="553" xr:uid="{00000000-0005-0000-0000-0000A5000000}"/>
    <cellStyle name="AeE­ [0]_Sheet1 9" xfId="551" xr:uid="{00000000-0005-0000-0000-0000A6000000}"/>
    <cellStyle name="ÅëÈ­ [0]_Sheet1 9" xfId="550" xr:uid="{00000000-0005-0000-0000-0000A7000000}"/>
    <cellStyle name="AeE­ [0]_Sheet1_02 08-전기,가스,수도" xfId="76" xr:uid="{00000000-0005-0000-0000-0000A8000000}"/>
    <cellStyle name="ÅëÈ­ [0]_Sheet1_02 08-전기,가스,수도" xfId="77" xr:uid="{00000000-0005-0000-0000-0000A9000000}"/>
    <cellStyle name="AeE­ [0]_Sheet1_43-10주택" xfId="78" xr:uid="{00000000-0005-0000-0000-0000AA000000}"/>
    <cellStyle name="ÅëÈ­ [0]_Sheet1_43-10주택" xfId="79" xr:uid="{00000000-0005-0000-0000-0000AB000000}"/>
    <cellStyle name="AeE­ [0]_Sheet1_45-09 유통 금융 보험 및 기타서비스(97-109)" xfId="80" xr:uid="{00000000-0005-0000-0000-0000AC000000}"/>
    <cellStyle name="ÅëÈ­ [0]_Sheet1_45-09 유통 금융 보험 및 기타서비스(97-109)" xfId="81" xr:uid="{00000000-0005-0000-0000-0000AD000000}"/>
    <cellStyle name="AeE­ [0]_Sheet1_46-09 유통 금융 보험 및 기타서비스" xfId="82" xr:uid="{00000000-0005-0000-0000-0000AE000000}"/>
    <cellStyle name="ÅëÈ­ [0]_Sheet1_46-09 유통 금융 보험 및 기타서비스" xfId="83" xr:uid="{00000000-0005-0000-0000-0000AF000000}"/>
    <cellStyle name="AeE­ [0]_Sheet1_46-11 교통 관광 및 정보통신" xfId="84" xr:uid="{00000000-0005-0000-0000-0000B0000000}"/>
    <cellStyle name="ÅëÈ­ [0]_Sheet1_46-11 교통 관광 및 정보통신" xfId="85" xr:uid="{00000000-0005-0000-0000-0000B1000000}"/>
    <cellStyle name="AeE­ [0]_Sheet1_48-10 주택 건설" xfId="86" xr:uid="{00000000-0005-0000-0000-0000B2000000}"/>
    <cellStyle name="ÅëÈ­ [0]_Sheet1_48-10 주택 건설" xfId="87" xr:uid="{00000000-0005-0000-0000-0000B3000000}"/>
    <cellStyle name="AeE­ [0]_Sheet1_48-11 교통 관광 및 정보통신" xfId="88" xr:uid="{00000000-0005-0000-0000-0000B4000000}"/>
    <cellStyle name="ÅëÈ­ [0]_Sheet1_48-11 교통 관광 및 정보통신" xfId="89" xr:uid="{00000000-0005-0000-0000-0000B5000000}"/>
    <cellStyle name="AeE­ [0]_Sheet1_99 재가노인복지시설" xfId="90" xr:uid="{00000000-0005-0000-0000-0000B6000000}"/>
    <cellStyle name="ÅëÈ­ [0]_Sheet1_99 재가노인복지시설" xfId="91" xr:uid="{00000000-0005-0000-0000-0000B7000000}"/>
    <cellStyle name="AeE­ [0]_Sheet1_99 친환경농산물 인증현황" xfId="92" xr:uid="{00000000-0005-0000-0000-0000B8000000}"/>
    <cellStyle name="ÅëÈ­ [0]_Sheet1_99 친환경농산물 인증현황" xfId="93" xr:uid="{00000000-0005-0000-0000-0000B9000000}"/>
    <cellStyle name="AeE­ [0]_Sheet1_유통업체현황" xfId="94" xr:uid="{00000000-0005-0000-0000-0000BA000000}"/>
    <cellStyle name="ÅëÈ­ [0]_Sheet1_유통업체현황" xfId="95" xr:uid="{00000000-0005-0000-0000-0000BB000000}"/>
    <cellStyle name="ÅëÈ­_¼ÕÀÍ¿¹»ê" xfId="96" xr:uid="{00000000-0005-0000-0000-0000BC000000}"/>
    <cellStyle name="AeE­_¼OAI¿¹≫e" xfId="97" xr:uid="{00000000-0005-0000-0000-0000BD000000}"/>
    <cellStyle name="ÅëÈ­_ÀÎ°Çºñ,¿ÜÁÖºñ" xfId="98" xr:uid="{00000000-0005-0000-0000-0000BE000000}"/>
    <cellStyle name="AeE­_AI°Cºn,μμ±Þºn" xfId="99" xr:uid="{00000000-0005-0000-0000-0000BF000000}"/>
    <cellStyle name="ÅëÈ­_laroux" xfId="100" xr:uid="{00000000-0005-0000-0000-0000C0000000}"/>
    <cellStyle name="AeE­_laroux_1" xfId="101" xr:uid="{00000000-0005-0000-0000-0000C1000000}"/>
    <cellStyle name="ÅëÈ­_laroux_1" xfId="102" xr:uid="{00000000-0005-0000-0000-0000C2000000}"/>
    <cellStyle name="AeE­_laroux_1 10" xfId="572" xr:uid="{00000000-0005-0000-0000-0000C3000000}"/>
    <cellStyle name="ÅëÈ­_laroux_1 10" xfId="573" xr:uid="{00000000-0005-0000-0000-0000C4000000}"/>
    <cellStyle name="AeE­_laroux_1 11" xfId="609" xr:uid="{00000000-0005-0000-0000-0000C5000000}"/>
    <cellStyle name="ÅëÈ­_laroux_1 11" xfId="602" xr:uid="{00000000-0005-0000-0000-0000C6000000}"/>
    <cellStyle name="AeE­_laroux_1 12" xfId="623" xr:uid="{00000000-0005-0000-0000-0000C7000000}"/>
    <cellStyle name="ÅëÈ­_laroux_1 12" xfId="624" xr:uid="{00000000-0005-0000-0000-0000C8000000}"/>
    <cellStyle name="AeE­_laroux_1 2" xfId="385" xr:uid="{00000000-0005-0000-0000-0000C9000000}"/>
    <cellStyle name="ÅëÈ­_laroux_1 2" xfId="384" xr:uid="{00000000-0005-0000-0000-0000CA000000}"/>
    <cellStyle name="AeE­_laroux_1 3" xfId="404" xr:uid="{00000000-0005-0000-0000-0000CB000000}"/>
    <cellStyle name="ÅëÈ­_laroux_1 3" xfId="405" xr:uid="{00000000-0005-0000-0000-0000CC000000}"/>
    <cellStyle name="AeE­_laroux_1 4" xfId="454" xr:uid="{00000000-0005-0000-0000-0000CD000000}"/>
    <cellStyle name="ÅëÈ­_laroux_1 4" xfId="455" xr:uid="{00000000-0005-0000-0000-0000CE000000}"/>
    <cellStyle name="AeE­_laroux_1 5" xfId="521" xr:uid="{00000000-0005-0000-0000-0000CF000000}"/>
    <cellStyle name="ÅëÈ­_laroux_1 5" xfId="520" xr:uid="{00000000-0005-0000-0000-0000D0000000}"/>
    <cellStyle name="AeE­_laroux_1 6" xfId="444" xr:uid="{00000000-0005-0000-0000-0000D1000000}"/>
    <cellStyle name="ÅëÈ­_laroux_1 6" xfId="445" xr:uid="{00000000-0005-0000-0000-0000D2000000}"/>
    <cellStyle name="AeE­_laroux_1 7" xfId="531" xr:uid="{00000000-0005-0000-0000-0000D3000000}"/>
    <cellStyle name="ÅëÈ­_laroux_1 7" xfId="530" xr:uid="{00000000-0005-0000-0000-0000D4000000}"/>
    <cellStyle name="AeE­_laroux_1 8" xfId="436" xr:uid="{00000000-0005-0000-0000-0000D5000000}"/>
    <cellStyle name="ÅëÈ­_laroux_1 8" xfId="437" xr:uid="{00000000-0005-0000-0000-0000D6000000}"/>
    <cellStyle name="AeE­_laroux_1 9" xfId="535" xr:uid="{00000000-0005-0000-0000-0000D7000000}"/>
    <cellStyle name="ÅëÈ­_laroux_1 9" xfId="534" xr:uid="{00000000-0005-0000-0000-0000D8000000}"/>
    <cellStyle name="AeE­_laroux_1_02 08-전기,가스,수도" xfId="103" xr:uid="{00000000-0005-0000-0000-0000D9000000}"/>
    <cellStyle name="ÅëÈ­_laroux_1_02 08-전기,가스,수도" xfId="104" xr:uid="{00000000-0005-0000-0000-0000DA000000}"/>
    <cellStyle name="AeE­_laroux_1_43-10주택" xfId="105" xr:uid="{00000000-0005-0000-0000-0000DB000000}"/>
    <cellStyle name="ÅëÈ­_laroux_1_43-10주택" xfId="106" xr:uid="{00000000-0005-0000-0000-0000DC000000}"/>
    <cellStyle name="AeE­_laroux_1_45-09 유통 금융 보험 및 기타서비스(97-109)" xfId="107" xr:uid="{00000000-0005-0000-0000-0000DD000000}"/>
    <cellStyle name="ÅëÈ­_laroux_1_45-09 유통 금융 보험 및 기타서비스(97-109)" xfId="108" xr:uid="{00000000-0005-0000-0000-0000DE000000}"/>
    <cellStyle name="AeE­_laroux_1_46-09 유통 금융 보험 및 기타서비스" xfId="109" xr:uid="{00000000-0005-0000-0000-0000DF000000}"/>
    <cellStyle name="ÅëÈ­_laroux_1_46-09 유통 금융 보험 및 기타서비스" xfId="110" xr:uid="{00000000-0005-0000-0000-0000E0000000}"/>
    <cellStyle name="AeE­_laroux_1_46-11 교통 관광 및 정보통신" xfId="111" xr:uid="{00000000-0005-0000-0000-0000E1000000}"/>
    <cellStyle name="ÅëÈ­_laroux_1_46-11 교통 관광 및 정보통신" xfId="112" xr:uid="{00000000-0005-0000-0000-0000E2000000}"/>
    <cellStyle name="AeE­_laroux_1_48-10 주택 건설" xfId="113" xr:uid="{00000000-0005-0000-0000-0000E3000000}"/>
    <cellStyle name="ÅëÈ­_laroux_1_48-10 주택 건설" xfId="114" xr:uid="{00000000-0005-0000-0000-0000E4000000}"/>
    <cellStyle name="AeE­_laroux_1_48-11 교통 관광 및 정보통신" xfId="115" xr:uid="{00000000-0005-0000-0000-0000E5000000}"/>
    <cellStyle name="ÅëÈ­_laroux_1_48-11 교통 관광 및 정보통신" xfId="116" xr:uid="{00000000-0005-0000-0000-0000E6000000}"/>
    <cellStyle name="AeE­_laroux_1_99 재가노인복지시설" xfId="117" xr:uid="{00000000-0005-0000-0000-0000E7000000}"/>
    <cellStyle name="ÅëÈ­_laroux_1_99 재가노인복지시설" xfId="118" xr:uid="{00000000-0005-0000-0000-0000E8000000}"/>
    <cellStyle name="AeE­_laroux_1_99 친환경농산물 인증현황" xfId="119" xr:uid="{00000000-0005-0000-0000-0000E9000000}"/>
    <cellStyle name="ÅëÈ­_laroux_1_99 친환경농산물 인증현황" xfId="120" xr:uid="{00000000-0005-0000-0000-0000EA000000}"/>
    <cellStyle name="AeE­_laroux_1_유통업체현황" xfId="121" xr:uid="{00000000-0005-0000-0000-0000EB000000}"/>
    <cellStyle name="ÅëÈ­_laroux_1_유통업체현황" xfId="122" xr:uid="{00000000-0005-0000-0000-0000EC000000}"/>
    <cellStyle name="AeE­_laroux_2" xfId="123" xr:uid="{00000000-0005-0000-0000-0000ED000000}"/>
    <cellStyle name="ÅëÈ­_laroux_2" xfId="124" xr:uid="{00000000-0005-0000-0000-0000EE000000}"/>
    <cellStyle name="AeE­_laroux_2 10" xfId="574" xr:uid="{00000000-0005-0000-0000-0000EF000000}"/>
    <cellStyle name="ÅëÈ­_laroux_2 10" xfId="575" xr:uid="{00000000-0005-0000-0000-0000F0000000}"/>
    <cellStyle name="AeE­_laroux_2 11" xfId="599" xr:uid="{00000000-0005-0000-0000-0000F1000000}"/>
    <cellStyle name="ÅëÈ­_laroux_2 11" xfId="605" xr:uid="{00000000-0005-0000-0000-0000F2000000}"/>
    <cellStyle name="AeE­_laroux_2 12" xfId="625" xr:uid="{00000000-0005-0000-0000-0000F3000000}"/>
    <cellStyle name="ÅëÈ­_laroux_2 12" xfId="626" xr:uid="{00000000-0005-0000-0000-0000F4000000}"/>
    <cellStyle name="AeE­_laroux_2 2" xfId="383" xr:uid="{00000000-0005-0000-0000-0000F5000000}"/>
    <cellStyle name="ÅëÈ­_laroux_2 2" xfId="382" xr:uid="{00000000-0005-0000-0000-0000F6000000}"/>
    <cellStyle name="AeE­_laroux_2 3" xfId="406" xr:uid="{00000000-0005-0000-0000-0000F7000000}"/>
    <cellStyle name="ÅëÈ­_laroux_2 3" xfId="407" xr:uid="{00000000-0005-0000-0000-0000F8000000}"/>
    <cellStyle name="AeE­_laroux_2 4" xfId="464" xr:uid="{00000000-0005-0000-0000-0000F9000000}"/>
    <cellStyle name="ÅëÈ­_laroux_2 4" xfId="465" xr:uid="{00000000-0005-0000-0000-0000FA000000}"/>
    <cellStyle name="AeE­_laroux_2 5" xfId="507" xr:uid="{00000000-0005-0000-0000-0000FB000000}"/>
    <cellStyle name="ÅëÈ­_laroux_2 5" xfId="506" xr:uid="{00000000-0005-0000-0000-0000FC000000}"/>
    <cellStyle name="AeE­_laroux_2 6" xfId="460" xr:uid="{00000000-0005-0000-0000-0000FD000000}"/>
    <cellStyle name="ÅëÈ­_laroux_2 6" xfId="461" xr:uid="{00000000-0005-0000-0000-0000FE000000}"/>
    <cellStyle name="AeE­_laroux_2 7" xfId="515" xr:uid="{00000000-0005-0000-0000-0000FF000000}"/>
    <cellStyle name="ÅëÈ­_laroux_2 7" xfId="514" xr:uid="{00000000-0005-0000-0000-000000010000}"/>
    <cellStyle name="AeE­_laroux_2 8" xfId="450" xr:uid="{00000000-0005-0000-0000-000001010000}"/>
    <cellStyle name="ÅëÈ­_laroux_2 8" xfId="451" xr:uid="{00000000-0005-0000-0000-000002010000}"/>
    <cellStyle name="AeE­_laroux_2 9" xfId="525" xr:uid="{00000000-0005-0000-0000-000003010000}"/>
    <cellStyle name="ÅëÈ­_laroux_2 9" xfId="524" xr:uid="{00000000-0005-0000-0000-000004010000}"/>
    <cellStyle name="AeE­_laroux_2_02 08-전기,가스,수도" xfId="125" xr:uid="{00000000-0005-0000-0000-000005010000}"/>
    <cellStyle name="ÅëÈ­_laroux_2_02 08-전기,가스,수도" xfId="126" xr:uid="{00000000-0005-0000-0000-000006010000}"/>
    <cellStyle name="AeE­_laroux_2_41-06농림16" xfId="127" xr:uid="{00000000-0005-0000-0000-000007010000}"/>
    <cellStyle name="ÅëÈ­_laroux_2_41-06농림16" xfId="128" xr:uid="{00000000-0005-0000-0000-000008010000}"/>
    <cellStyle name="AeE­_laroux_2_41-06농림16 10" xfId="576" xr:uid="{00000000-0005-0000-0000-000009010000}"/>
    <cellStyle name="ÅëÈ­_laroux_2_41-06농림16 10" xfId="577" xr:uid="{00000000-0005-0000-0000-00000A010000}"/>
    <cellStyle name="AeE­_laroux_2_41-06농림16 11" xfId="606" xr:uid="{00000000-0005-0000-0000-00000B010000}"/>
    <cellStyle name="ÅëÈ­_laroux_2_41-06농림16 11" xfId="598" xr:uid="{00000000-0005-0000-0000-00000C010000}"/>
    <cellStyle name="AeE­_laroux_2_41-06농림16 12" xfId="627" xr:uid="{00000000-0005-0000-0000-00000D010000}"/>
    <cellStyle name="ÅëÈ­_laroux_2_41-06농림16 12" xfId="628" xr:uid="{00000000-0005-0000-0000-00000E010000}"/>
    <cellStyle name="AeE­_laroux_2_41-06농림16 2" xfId="381" xr:uid="{00000000-0005-0000-0000-00000F010000}"/>
    <cellStyle name="ÅëÈ­_laroux_2_41-06농림16 2" xfId="380" xr:uid="{00000000-0005-0000-0000-000010010000}"/>
    <cellStyle name="AeE­_laroux_2_41-06농림16 3" xfId="408" xr:uid="{00000000-0005-0000-0000-000011010000}"/>
    <cellStyle name="ÅëÈ­_laroux_2_41-06농림16 3" xfId="409" xr:uid="{00000000-0005-0000-0000-000012010000}"/>
    <cellStyle name="AeE­_laroux_2_41-06농림16 4" xfId="466" xr:uid="{00000000-0005-0000-0000-000013010000}"/>
    <cellStyle name="ÅëÈ­_laroux_2_41-06농림16 4" xfId="467" xr:uid="{00000000-0005-0000-0000-000014010000}"/>
    <cellStyle name="AeE­_laroux_2_41-06농림16 5" xfId="505" xr:uid="{00000000-0005-0000-0000-000015010000}"/>
    <cellStyle name="ÅëÈ­_laroux_2_41-06농림16 5" xfId="504" xr:uid="{00000000-0005-0000-0000-000016010000}"/>
    <cellStyle name="AeE­_laroux_2_41-06농림16 6" xfId="462" xr:uid="{00000000-0005-0000-0000-000017010000}"/>
    <cellStyle name="ÅëÈ­_laroux_2_41-06농림16 6" xfId="463" xr:uid="{00000000-0005-0000-0000-000018010000}"/>
    <cellStyle name="AeE­_laroux_2_41-06농림16 7" xfId="513" xr:uid="{00000000-0005-0000-0000-000019010000}"/>
    <cellStyle name="ÅëÈ­_laroux_2_41-06농림16 7" xfId="512" xr:uid="{00000000-0005-0000-0000-00001A010000}"/>
    <cellStyle name="AeE­_laroux_2_41-06농림16 8" xfId="452" xr:uid="{00000000-0005-0000-0000-00001B010000}"/>
    <cellStyle name="ÅëÈ­_laroux_2_41-06농림16 8" xfId="453" xr:uid="{00000000-0005-0000-0000-00001C010000}"/>
    <cellStyle name="AeE­_laroux_2_41-06농림16 9" xfId="523" xr:uid="{00000000-0005-0000-0000-00001D010000}"/>
    <cellStyle name="ÅëÈ­_laroux_2_41-06농림16 9" xfId="522" xr:uid="{00000000-0005-0000-0000-00001E010000}"/>
    <cellStyle name="AeE­_laroux_2_41-06농림16_02 08-전기,가스,수도" xfId="129" xr:uid="{00000000-0005-0000-0000-00001F010000}"/>
    <cellStyle name="ÅëÈ­_laroux_2_41-06농림16_02 08-전기,가스,수도" xfId="130" xr:uid="{00000000-0005-0000-0000-000020010000}"/>
    <cellStyle name="AeE­_laroux_2_41-06농림16_43-10주택" xfId="131" xr:uid="{00000000-0005-0000-0000-000021010000}"/>
    <cellStyle name="ÅëÈ­_laroux_2_41-06농림16_43-10주택" xfId="132" xr:uid="{00000000-0005-0000-0000-000022010000}"/>
    <cellStyle name="AeE­_laroux_2_41-06농림16_45-09 유통 금융 보험 및 기타서비스(97-109)" xfId="133" xr:uid="{00000000-0005-0000-0000-000023010000}"/>
    <cellStyle name="ÅëÈ­_laroux_2_41-06농림16_45-09 유통 금융 보험 및 기타서비스(97-109)" xfId="134" xr:uid="{00000000-0005-0000-0000-000024010000}"/>
    <cellStyle name="AeE­_laroux_2_41-06농림16_46-09 유통 금융 보험 및 기타서비스" xfId="135" xr:uid="{00000000-0005-0000-0000-000025010000}"/>
    <cellStyle name="ÅëÈ­_laroux_2_41-06농림16_46-09 유통 금융 보험 및 기타서비스" xfId="136" xr:uid="{00000000-0005-0000-0000-000026010000}"/>
    <cellStyle name="AeE­_laroux_2_41-06농림16_46-11 교통 관광 및 정보통신" xfId="137" xr:uid="{00000000-0005-0000-0000-000027010000}"/>
    <cellStyle name="ÅëÈ­_laroux_2_41-06농림16_46-11 교통 관광 및 정보통신" xfId="138" xr:uid="{00000000-0005-0000-0000-000028010000}"/>
    <cellStyle name="AeE­_laroux_2_41-06농림16_48-10 주택 건설" xfId="139" xr:uid="{00000000-0005-0000-0000-000029010000}"/>
    <cellStyle name="ÅëÈ­_laroux_2_41-06농림16_48-10 주택 건설" xfId="140" xr:uid="{00000000-0005-0000-0000-00002A010000}"/>
    <cellStyle name="AeE­_laroux_2_41-06농림16_48-11 교통 관광 및 정보통신" xfId="141" xr:uid="{00000000-0005-0000-0000-00002B010000}"/>
    <cellStyle name="ÅëÈ­_laroux_2_41-06농림16_48-11 교통 관광 및 정보통신" xfId="142" xr:uid="{00000000-0005-0000-0000-00002C010000}"/>
    <cellStyle name="AeE­_laroux_2_41-06농림16_99 재가노인복지시설" xfId="143" xr:uid="{00000000-0005-0000-0000-00002D010000}"/>
    <cellStyle name="ÅëÈ­_laroux_2_41-06농림16_99 재가노인복지시설" xfId="144" xr:uid="{00000000-0005-0000-0000-00002E010000}"/>
    <cellStyle name="AeE­_laroux_2_41-06농림16_99 친환경농산물 인증현황" xfId="145" xr:uid="{00000000-0005-0000-0000-00002F010000}"/>
    <cellStyle name="ÅëÈ­_laroux_2_41-06농림16_99 친환경농산물 인증현황" xfId="146" xr:uid="{00000000-0005-0000-0000-000030010000}"/>
    <cellStyle name="AeE­_laroux_2_41-06농림16_유통업체현황" xfId="147" xr:uid="{00000000-0005-0000-0000-000031010000}"/>
    <cellStyle name="ÅëÈ­_laroux_2_41-06농림16_유통업체현황" xfId="148" xr:uid="{00000000-0005-0000-0000-000032010000}"/>
    <cellStyle name="AeE­_laroux_2_41-06농림41" xfId="149" xr:uid="{00000000-0005-0000-0000-000033010000}"/>
    <cellStyle name="ÅëÈ­_laroux_2_41-06농림41" xfId="150" xr:uid="{00000000-0005-0000-0000-000034010000}"/>
    <cellStyle name="AeE­_laroux_2_43-10주택" xfId="151" xr:uid="{00000000-0005-0000-0000-000035010000}"/>
    <cellStyle name="ÅëÈ­_laroux_2_43-10주택" xfId="152" xr:uid="{00000000-0005-0000-0000-000036010000}"/>
    <cellStyle name="AeE­_laroux_2_45-09 유통 금융 보험 및 기타서비스(97-109)" xfId="153" xr:uid="{00000000-0005-0000-0000-000037010000}"/>
    <cellStyle name="ÅëÈ­_laroux_2_45-09 유통 금융 보험 및 기타서비스(97-109)" xfId="154" xr:uid="{00000000-0005-0000-0000-000038010000}"/>
    <cellStyle name="AeE­_laroux_2_46-09 유통 금융 보험 및 기타서비스" xfId="155" xr:uid="{00000000-0005-0000-0000-000039010000}"/>
    <cellStyle name="ÅëÈ­_laroux_2_46-09 유통 금융 보험 및 기타서비스" xfId="156" xr:uid="{00000000-0005-0000-0000-00003A010000}"/>
    <cellStyle name="AeE­_laroux_2_46-11 교통 관광 및 정보통신" xfId="157" xr:uid="{00000000-0005-0000-0000-00003B010000}"/>
    <cellStyle name="ÅëÈ­_laroux_2_46-11 교통 관광 및 정보통신" xfId="158" xr:uid="{00000000-0005-0000-0000-00003C010000}"/>
    <cellStyle name="AeE­_laroux_2_48-10 주택 건설" xfId="159" xr:uid="{00000000-0005-0000-0000-00003D010000}"/>
    <cellStyle name="ÅëÈ­_laroux_2_48-10 주택 건설" xfId="160" xr:uid="{00000000-0005-0000-0000-00003E010000}"/>
    <cellStyle name="AeE­_laroux_2_48-11 교통 관광 및 정보통신" xfId="161" xr:uid="{00000000-0005-0000-0000-00003F010000}"/>
    <cellStyle name="ÅëÈ­_laroux_2_48-11 교통 관광 및 정보통신" xfId="162" xr:uid="{00000000-0005-0000-0000-000040010000}"/>
    <cellStyle name="AeE­_laroux_2_99 재가노인복지시설" xfId="163" xr:uid="{00000000-0005-0000-0000-000041010000}"/>
    <cellStyle name="ÅëÈ­_laroux_2_99 재가노인복지시설" xfId="164" xr:uid="{00000000-0005-0000-0000-000042010000}"/>
    <cellStyle name="AeE­_laroux_2_99 친환경농산물 인증현황" xfId="165" xr:uid="{00000000-0005-0000-0000-000043010000}"/>
    <cellStyle name="ÅëÈ­_laroux_2_99 친환경농산물 인증현황" xfId="166" xr:uid="{00000000-0005-0000-0000-000044010000}"/>
    <cellStyle name="AeE­_laroux_2_유통업체현황" xfId="167" xr:uid="{00000000-0005-0000-0000-000045010000}"/>
    <cellStyle name="ÅëÈ­_laroux_2_유통업체현황" xfId="168" xr:uid="{00000000-0005-0000-0000-000046010000}"/>
    <cellStyle name="AeE­_Sheet1" xfId="169" xr:uid="{00000000-0005-0000-0000-000047010000}"/>
    <cellStyle name="ÅëÈ­_Sheet1" xfId="170" xr:uid="{00000000-0005-0000-0000-000048010000}"/>
    <cellStyle name="AeE­_Sheet1 10" xfId="578" xr:uid="{00000000-0005-0000-0000-000049010000}"/>
    <cellStyle name="ÅëÈ­_Sheet1 10" xfId="579" xr:uid="{00000000-0005-0000-0000-00004A010000}"/>
    <cellStyle name="AeE­_Sheet1 11" xfId="596" xr:uid="{00000000-0005-0000-0000-00004B010000}"/>
    <cellStyle name="ÅëÈ­_Sheet1 11" xfId="600" xr:uid="{00000000-0005-0000-0000-00004C010000}"/>
    <cellStyle name="AeE­_Sheet1 12" xfId="629" xr:uid="{00000000-0005-0000-0000-00004D010000}"/>
    <cellStyle name="ÅëÈ­_Sheet1 12" xfId="630" xr:uid="{00000000-0005-0000-0000-00004E010000}"/>
    <cellStyle name="AeE­_Sheet1 2" xfId="379" xr:uid="{00000000-0005-0000-0000-00004F010000}"/>
    <cellStyle name="ÅëÈ­_Sheet1 2" xfId="378" xr:uid="{00000000-0005-0000-0000-000050010000}"/>
    <cellStyle name="AeE­_Sheet1 3" xfId="410" xr:uid="{00000000-0005-0000-0000-000051010000}"/>
    <cellStyle name="ÅëÈ­_Sheet1 3" xfId="411" xr:uid="{00000000-0005-0000-0000-000052010000}"/>
    <cellStyle name="AeE­_Sheet1 4" xfId="482" xr:uid="{00000000-0005-0000-0000-000053010000}"/>
    <cellStyle name="ÅëÈ­_Sheet1 4" xfId="483" xr:uid="{00000000-0005-0000-0000-000054010000}"/>
    <cellStyle name="AeE­_Sheet1 5" xfId="490" xr:uid="{00000000-0005-0000-0000-000055010000}"/>
    <cellStyle name="ÅëÈ­_Sheet1 5" xfId="489" xr:uid="{00000000-0005-0000-0000-000056010000}"/>
    <cellStyle name="AeE­_Sheet1 6" xfId="478" xr:uid="{00000000-0005-0000-0000-000057010000}"/>
    <cellStyle name="ÅëÈ­_Sheet1 6" xfId="479" xr:uid="{00000000-0005-0000-0000-000058010000}"/>
    <cellStyle name="AeE­_Sheet1 7" xfId="493" xr:uid="{00000000-0005-0000-0000-000059010000}"/>
    <cellStyle name="ÅëÈ­_Sheet1 7" xfId="492" xr:uid="{00000000-0005-0000-0000-00005A010000}"/>
    <cellStyle name="AeE­_Sheet1 8" xfId="474" xr:uid="{00000000-0005-0000-0000-00005B010000}"/>
    <cellStyle name="ÅëÈ­_Sheet1 8" xfId="475" xr:uid="{00000000-0005-0000-0000-00005C010000}"/>
    <cellStyle name="AeE­_Sheet1 9" xfId="497" xr:uid="{00000000-0005-0000-0000-00005D010000}"/>
    <cellStyle name="ÅëÈ­_Sheet1 9" xfId="496" xr:uid="{00000000-0005-0000-0000-00005E010000}"/>
    <cellStyle name="AeE­_Sheet1_02 08-전기,가스,수도" xfId="171" xr:uid="{00000000-0005-0000-0000-00005F010000}"/>
    <cellStyle name="ÅëÈ­_Sheet1_02 08-전기,가스,수도" xfId="172" xr:uid="{00000000-0005-0000-0000-000060010000}"/>
    <cellStyle name="AeE­_Sheet1_41-06농림16" xfId="173" xr:uid="{00000000-0005-0000-0000-000061010000}"/>
    <cellStyle name="ÅëÈ­_Sheet1_41-06농림16" xfId="174" xr:uid="{00000000-0005-0000-0000-000062010000}"/>
    <cellStyle name="AeE­_Sheet1_41-06농림16 10" xfId="580" xr:uid="{00000000-0005-0000-0000-000063010000}"/>
    <cellStyle name="ÅëÈ­_Sheet1_41-06농림16 10" xfId="581" xr:uid="{00000000-0005-0000-0000-000064010000}"/>
    <cellStyle name="AeE­_Sheet1_41-06농림16 11" xfId="601" xr:uid="{00000000-0005-0000-0000-000065010000}"/>
    <cellStyle name="ÅëÈ­_Sheet1_41-06농림16 11" xfId="597" xr:uid="{00000000-0005-0000-0000-000066010000}"/>
    <cellStyle name="AeE­_Sheet1_41-06농림16 12" xfId="631" xr:uid="{00000000-0005-0000-0000-000067010000}"/>
    <cellStyle name="ÅëÈ­_Sheet1_41-06농림16 12" xfId="632" xr:uid="{00000000-0005-0000-0000-000068010000}"/>
    <cellStyle name="AeE­_Sheet1_41-06농림16 2" xfId="377" xr:uid="{00000000-0005-0000-0000-000069010000}"/>
    <cellStyle name="ÅëÈ­_Sheet1_41-06농림16 2" xfId="376" xr:uid="{00000000-0005-0000-0000-00006A010000}"/>
    <cellStyle name="AeE­_Sheet1_41-06농림16 3" xfId="412" xr:uid="{00000000-0005-0000-0000-00006B010000}"/>
    <cellStyle name="ÅëÈ­_Sheet1_41-06농림16 3" xfId="413" xr:uid="{00000000-0005-0000-0000-00006C010000}"/>
    <cellStyle name="AeE­_Sheet1_41-06농림16 4" xfId="484" xr:uid="{00000000-0005-0000-0000-00006D010000}"/>
    <cellStyle name="ÅëÈ­_Sheet1_41-06농림16 4" xfId="485" xr:uid="{00000000-0005-0000-0000-00006E010000}"/>
    <cellStyle name="AeE­_Sheet1_41-06농림16 5" xfId="488" xr:uid="{00000000-0005-0000-0000-00006F010000}"/>
    <cellStyle name="ÅëÈ­_Sheet1_41-06농림16 5" xfId="487" xr:uid="{00000000-0005-0000-0000-000070010000}"/>
    <cellStyle name="AeE­_Sheet1_41-06농림16 6" xfId="480" xr:uid="{00000000-0005-0000-0000-000071010000}"/>
    <cellStyle name="ÅëÈ­_Sheet1_41-06농림16 6" xfId="481" xr:uid="{00000000-0005-0000-0000-000072010000}"/>
    <cellStyle name="AeE­_Sheet1_41-06농림16 7" xfId="491" xr:uid="{00000000-0005-0000-0000-000073010000}"/>
    <cellStyle name="ÅëÈ­_Sheet1_41-06농림16 7" xfId="486" xr:uid="{00000000-0005-0000-0000-000074010000}"/>
    <cellStyle name="AeE­_Sheet1_41-06농림16 8" xfId="476" xr:uid="{00000000-0005-0000-0000-000075010000}"/>
    <cellStyle name="ÅëÈ­_Sheet1_41-06농림16 8" xfId="477" xr:uid="{00000000-0005-0000-0000-000076010000}"/>
    <cellStyle name="AeE­_Sheet1_41-06농림16 9" xfId="495" xr:uid="{00000000-0005-0000-0000-000077010000}"/>
    <cellStyle name="ÅëÈ­_Sheet1_41-06농림16 9" xfId="494" xr:uid="{00000000-0005-0000-0000-000078010000}"/>
    <cellStyle name="AeE­_Sheet1_41-06농림16_02 08-전기,가스,수도" xfId="175" xr:uid="{00000000-0005-0000-0000-000079010000}"/>
    <cellStyle name="ÅëÈ­_Sheet1_41-06농림16_02 08-전기,가스,수도" xfId="176" xr:uid="{00000000-0005-0000-0000-00007A010000}"/>
    <cellStyle name="AeE­_Sheet1_41-06농림16_43-10주택" xfId="177" xr:uid="{00000000-0005-0000-0000-00007B010000}"/>
    <cellStyle name="ÅëÈ­_Sheet1_41-06농림16_43-10주택" xfId="178" xr:uid="{00000000-0005-0000-0000-00007C010000}"/>
    <cellStyle name="AeE­_Sheet1_41-06농림16_45-09 유통 금융 보험 및 기타서비스(97-109)" xfId="179" xr:uid="{00000000-0005-0000-0000-00007D010000}"/>
    <cellStyle name="ÅëÈ­_Sheet1_41-06농림16_45-09 유통 금융 보험 및 기타서비스(97-109)" xfId="180" xr:uid="{00000000-0005-0000-0000-00007E010000}"/>
    <cellStyle name="AeE­_Sheet1_41-06농림16_46-09 유통 금융 보험 및 기타서비스" xfId="181" xr:uid="{00000000-0005-0000-0000-00007F010000}"/>
    <cellStyle name="ÅëÈ­_Sheet1_41-06농림16_46-09 유통 금융 보험 및 기타서비스" xfId="182" xr:uid="{00000000-0005-0000-0000-000080010000}"/>
    <cellStyle name="AeE­_Sheet1_41-06농림16_46-11 교통 관광 및 정보통신" xfId="183" xr:uid="{00000000-0005-0000-0000-000081010000}"/>
    <cellStyle name="ÅëÈ­_Sheet1_41-06농림16_46-11 교통 관광 및 정보통신" xfId="184" xr:uid="{00000000-0005-0000-0000-000082010000}"/>
    <cellStyle name="AeE­_Sheet1_41-06농림16_48-10 주택 건설" xfId="185" xr:uid="{00000000-0005-0000-0000-000083010000}"/>
    <cellStyle name="ÅëÈ­_Sheet1_41-06농림16_48-10 주택 건설" xfId="186" xr:uid="{00000000-0005-0000-0000-000084010000}"/>
    <cellStyle name="AeE­_Sheet1_41-06농림16_48-11 교통 관광 및 정보통신" xfId="187" xr:uid="{00000000-0005-0000-0000-000085010000}"/>
    <cellStyle name="ÅëÈ­_Sheet1_41-06농림16_48-11 교통 관광 및 정보통신" xfId="188" xr:uid="{00000000-0005-0000-0000-000086010000}"/>
    <cellStyle name="AeE­_Sheet1_41-06농림16_99 재가노인복지시설" xfId="189" xr:uid="{00000000-0005-0000-0000-000087010000}"/>
    <cellStyle name="ÅëÈ­_Sheet1_41-06농림16_99 재가노인복지시설" xfId="190" xr:uid="{00000000-0005-0000-0000-000088010000}"/>
    <cellStyle name="AeE­_Sheet1_41-06농림16_99 친환경농산물 인증현황" xfId="191" xr:uid="{00000000-0005-0000-0000-000089010000}"/>
    <cellStyle name="ÅëÈ­_Sheet1_41-06농림16_99 친환경농산물 인증현황" xfId="192" xr:uid="{00000000-0005-0000-0000-00008A010000}"/>
    <cellStyle name="AeE­_Sheet1_41-06농림16_유통업체현황" xfId="193" xr:uid="{00000000-0005-0000-0000-00008B010000}"/>
    <cellStyle name="ÅëÈ­_Sheet1_41-06농림16_유통업체현황" xfId="194" xr:uid="{00000000-0005-0000-0000-00008C010000}"/>
    <cellStyle name="AeE­_Sheet1_41-06농림41" xfId="195" xr:uid="{00000000-0005-0000-0000-00008D010000}"/>
    <cellStyle name="ÅëÈ­_Sheet1_41-06농림41" xfId="196" xr:uid="{00000000-0005-0000-0000-00008E010000}"/>
    <cellStyle name="AeE­_Sheet1_43-10주택" xfId="197" xr:uid="{00000000-0005-0000-0000-00008F010000}"/>
    <cellStyle name="ÅëÈ­_Sheet1_43-10주택" xfId="198" xr:uid="{00000000-0005-0000-0000-000090010000}"/>
    <cellStyle name="AeE­_Sheet1_45-09 유통 금융 보험 및 기타서비스(97-109)" xfId="199" xr:uid="{00000000-0005-0000-0000-000091010000}"/>
    <cellStyle name="ÅëÈ­_Sheet1_45-09 유통 금융 보험 및 기타서비스(97-109)" xfId="200" xr:uid="{00000000-0005-0000-0000-000092010000}"/>
    <cellStyle name="AeE­_Sheet1_46-09 유통 금융 보험 및 기타서비스" xfId="201" xr:uid="{00000000-0005-0000-0000-000093010000}"/>
    <cellStyle name="ÅëÈ­_Sheet1_46-09 유통 금융 보험 및 기타서비스" xfId="202" xr:uid="{00000000-0005-0000-0000-000094010000}"/>
    <cellStyle name="AeE­_Sheet1_46-11 교통 관광 및 정보통신" xfId="203" xr:uid="{00000000-0005-0000-0000-000095010000}"/>
    <cellStyle name="ÅëÈ­_Sheet1_46-11 교통 관광 및 정보통신" xfId="204" xr:uid="{00000000-0005-0000-0000-000096010000}"/>
    <cellStyle name="AeE­_Sheet1_48-10 주택 건설" xfId="205" xr:uid="{00000000-0005-0000-0000-000097010000}"/>
    <cellStyle name="ÅëÈ­_Sheet1_48-10 주택 건설" xfId="206" xr:uid="{00000000-0005-0000-0000-000098010000}"/>
    <cellStyle name="AeE­_Sheet1_48-11 교통 관광 및 정보통신" xfId="207" xr:uid="{00000000-0005-0000-0000-000099010000}"/>
    <cellStyle name="ÅëÈ­_Sheet1_48-11 교통 관광 및 정보통신" xfId="208" xr:uid="{00000000-0005-0000-0000-00009A010000}"/>
    <cellStyle name="AeE­_Sheet1_99 재가노인복지시설" xfId="209" xr:uid="{00000000-0005-0000-0000-00009B010000}"/>
    <cellStyle name="ÅëÈ­_Sheet1_99 재가노인복지시설" xfId="210" xr:uid="{00000000-0005-0000-0000-00009C010000}"/>
    <cellStyle name="AeE­_Sheet1_99 친환경농산물 인증현황" xfId="211" xr:uid="{00000000-0005-0000-0000-00009D010000}"/>
    <cellStyle name="ÅëÈ­_Sheet1_99 친환경농산물 인증현황" xfId="212" xr:uid="{00000000-0005-0000-0000-00009E010000}"/>
    <cellStyle name="AeE­_Sheet1_유통업체현황" xfId="213" xr:uid="{00000000-0005-0000-0000-00009F010000}"/>
    <cellStyle name="ÅëÈ­_Sheet1_유통업체현황" xfId="214" xr:uid="{00000000-0005-0000-0000-0000A0010000}"/>
    <cellStyle name="ÄÞ¸¶ [0]_¼ÕÀÍ¿¹»ê" xfId="215" xr:uid="{00000000-0005-0000-0000-0000A1010000}"/>
    <cellStyle name="AÞ¸¶ [0]_¼OAI¿¹≫e" xfId="216" xr:uid="{00000000-0005-0000-0000-0000A2010000}"/>
    <cellStyle name="ÄÞ¸¶ [0]_ÀÎ°Çºñ,¿ÜÁÖºñ" xfId="217" xr:uid="{00000000-0005-0000-0000-0000A3010000}"/>
    <cellStyle name="AÞ¸¶ [0]_AI°Cºn,μμ±Þºn" xfId="218" xr:uid="{00000000-0005-0000-0000-0000A4010000}"/>
    <cellStyle name="ÄÞ¸¶ [0]_laroux" xfId="219" xr:uid="{00000000-0005-0000-0000-0000A5010000}"/>
    <cellStyle name="AÞ¸¶ [0]_laroux_1" xfId="220" xr:uid="{00000000-0005-0000-0000-0000A6010000}"/>
    <cellStyle name="ÄÞ¸¶ [0]_laroux_1" xfId="221" xr:uid="{00000000-0005-0000-0000-0000A7010000}"/>
    <cellStyle name="AÞ¸¶ [0]_Sheet1" xfId="222" xr:uid="{00000000-0005-0000-0000-0000A8010000}"/>
    <cellStyle name="ÄÞ¸¶ [0]_Sheet1" xfId="223" xr:uid="{00000000-0005-0000-0000-0000A9010000}"/>
    <cellStyle name="AÞ¸¶ [0]_Sheet1 10" xfId="582" xr:uid="{00000000-0005-0000-0000-0000AA010000}"/>
    <cellStyle name="ÄÞ¸¶ [0]_Sheet1 10" xfId="583" xr:uid="{00000000-0005-0000-0000-0000AB010000}"/>
    <cellStyle name="AÞ¸¶ [0]_Sheet1 11" xfId="589" xr:uid="{00000000-0005-0000-0000-0000AC010000}"/>
    <cellStyle name="ÄÞ¸¶ [0]_Sheet1 11" xfId="588" xr:uid="{00000000-0005-0000-0000-0000AD010000}"/>
    <cellStyle name="AÞ¸¶ [0]_Sheet1 12" xfId="633" xr:uid="{00000000-0005-0000-0000-0000AE010000}"/>
    <cellStyle name="ÄÞ¸¶ [0]_Sheet1 12" xfId="634" xr:uid="{00000000-0005-0000-0000-0000AF010000}"/>
    <cellStyle name="AÞ¸¶ [0]_Sheet1 2" xfId="375" xr:uid="{00000000-0005-0000-0000-0000B0010000}"/>
    <cellStyle name="ÄÞ¸¶ [0]_Sheet1 2" xfId="374" xr:uid="{00000000-0005-0000-0000-0000B1010000}"/>
    <cellStyle name="AÞ¸¶ [0]_Sheet1 3" xfId="414" xr:uid="{00000000-0005-0000-0000-0000B2010000}"/>
    <cellStyle name="ÄÞ¸¶ [0]_Sheet1 3" xfId="415" xr:uid="{00000000-0005-0000-0000-0000B3010000}"/>
    <cellStyle name="AÞ¸¶ [0]_Sheet1 4" xfId="498" xr:uid="{00000000-0005-0000-0000-0000B4010000}"/>
    <cellStyle name="ÄÞ¸¶ [0]_Sheet1 4" xfId="499" xr:uid="{00000000-0005-0000-0000-0000B5010000}"/>
    <cellStyle name="AÞ¸¶ [0]_Sheet1 5" xfId="473" xr:uid="{00000000-0005-0000-0000-0000B6010000}"/>
    <cellStyle name="ÄÞ¸¶ [0]_Sheet1 5" xfId="472" xr:uid="{00000000-0005-0000-0000-0000B7010000}"/>
    <cellStyle name="AÞ¸¶ [0]_Sheet1 6" xfId="500" xr:uid="{00000000-0005-0000-0000-0000B8010000}"/>
    <cellStyle name="ÄÞ¸¶ [0]_Sheet1 6" xfId="501" xr:uid="{00000000-0005-0000-0000-0000B9010000}"/>
    <cellStyle name="AÞ¸¶ [0]_Sheet1 7" xfId="471" xr:uid="{00000000-0005-0000-0000-0000BA010000}"/>
    <cellStyle name="ÄÞ¸¶ [0]_Sheet1 7" xfId="470" xr:uid="{00000000-0005-0000-0000-0000BB010000}"/>
    <cellStyle name="AÞ¸¶ [0]_Sheet1 8" xfId="502" xr:uid="{00000000-0005-0000-0000-0000BC010000}"/>
    <cellStyle name="ÄÞ¸¶ [0]_Sheet1 8" xfId="503" xr:uid="{00000000-0005-0000-0000-0000BD010000}"/>
    <cellStyle name="AÞ¸¶ [0]_Sheet1 9" xfId="469" xr:uid="{00000000-0005-0000-0000-0000BE010000}"/>
    <cellStyle name="ÄÞ¸¶ [0]_Sheet1 9" xfId="468" xr:uid="{00000000-0005-0000-0000-0000BF010000}"/>
    <cellStyle name="AÞ¸¶ [0]_Sheet1_02 08-전기,가스,수도" xfId="224" xr:uid="{00000000-0005-0000-0000-0000C0010000}"/>
    <cellStyle name="ÄÞ¸¶ [0]_Sheet1_02 08-전기,가스,수도" xfId="225" xr:uid="{00000000-0005-0000-0000-0000C1010000}"/>
    <cellStyle name="AÞ¸¶ [0]_Sheet1_43-10주택" xfId="226" xr:uid="{00000000-0005-0000-0000-0000C2010000}"/>
    <cellStyle name="ÄÞ¸¶ [0]_Sheet1_43-10주택" xfId="227" xr:uid="{00000000-0005-0000-0000-0000C3010000}"/>
    <cellStyle name="AÞ¸¶ [0]_Sheet1_45-09 유통 금융 보험 및 기타서비스(97-109)" xfId="228" xr:uid="{00000000-0005-0000-0000-0000C4010000}"/>
    <cellStyle name="ÄÞ¸¶ [0]_Sheet1_45-09 유통 금융 보험 및 기타서비스(97-109)" xfId="229" xr:uid="{00000000-0005-0000-0000-0000C5010000}"/>
    <cellStyle name="AÞ¸¶ [0]_Sheet1_46-09 유통 금융 보험 및 기타서비스" xfId="230" xr:uid="{00000000-0005-0000-0000-0000C6010000}"/>
    <cellStyle name="ÄÞ¸¶ [0]_Sheet1_46-09 유통 금융 보험 및 기타서비스" xfId="231" xr:uid="{00000000-0005-0000-0000-0000C7010000}"/>
    <cellStyle name="AÞ¸¶ [0]_Sheet1_46-11 교통 관광 및 정보통신" xfId="232" xr:uid="{00000000-0005-0000-0000-0000C8010000}"/>
    <cellStyle name="ÄÞ¸¶ [0]_Sheet1_46-11 교통 관광 및 정보통신" xfId="233" xr:uid="{00000000-0005-0000-0000-0000C9010000}"/>
    <cellStyle name="AÞ¸¶ [0]_Sheet1_48-10 주택 건설" xfId="234" xr:uid="{00000000-0005-0000-0000-0000CA010000}"/>
    <cellStyle name="ÄÞ¸¶ [0]_Sheet1_48-10 주택 건설" xfId="235" xr:uid="{00000000-0005-0000-0000-0000CB010000}"/>
    <cellStyle name="AÞ¸¶ [0]_Sheet1_48-11 교통 관광 및 정보통신" xfId="236" xr:uid="{00000000-0005-0000-0000-0000CC010000}"/>
    <cellStyle name="ÄÞ¸¶ [0]_Sheet1_48-11 교통 관광 및 정보통신" xfId="237" xr:uid="{00000000-0005-0000-0000-0000CD010000}"/>
    <cellStyle name="AÞ¸¶ [0]_Sheet1_99 재가노인복지시설" xfId="238" xr:uid="{00000000-0005-0000-0000-0000CE010000}"/>
    <cellStyle name="ÄÞ¸¶ [0]_Sheet1_99 재가노인복지시설" xfId="239" xr:uid="{00000000-0005-0000-0000-0000CF010000}"/>
    <cellStyle name="AÞ¸¶ [0]_Sheet1_99 친환경농산물 인증현황" xfId="240" xr:uid="{00000000-0005-0000-0000-0000D0010000}"/>
    <cellStyle name="ÄÞ¸¶ [0]_Sheet1_99 친환경농산물 인증현황" xfId="241" xr:uid="{00000000-0005-0000-0000-0000D1010000}"/>
    <cellStyle name="AÞ¸¶ [0]_Sheet1_유통업체현황" xfId="242" xr:uid="{00000000-0005-0000-0000-0000D2010000}"/>
    <cellStyle name="ÄÞ¸¶ [0]_Sheet1_유통업체현황" xfId="243" xr:uid="{00000000-0005-0000-0000-0000D3010000}"/>
    <cellStyle name="ÄÞ¸¶_¼ÕÀÍ¿¹»ê" xfId="244" xr:uid="{00000000-0005-0000-0000-0000D4010000}"/>
    <cellStyle name="AÞ¸¶_¼OAI¿¹≫e" xfId="245" xr:uid="{00000000-0005-0000-0000-0000D5010000}"/>
    <cellStyle name="ÄÞ¸¶_ÀÎ°Çºñ,¿ÜÁÖºñ" xfId="246" xr:uid="{00000000-0005-0000-0000-0000D6010000}"/>
    <cellStyle name="AÞ¸¶_AI°Cºn,μμ±Þºn" xfId="247" xr:uid="{00000000-0005-0000-0000-0000D7010000}"/>
    <cellStyle name="ÄÞ¸¶_laroux" xfId="248" xr:uid="{00000000-0005-0000-0000-0000D8010000}"/>
    <cellStyle name="AÞ¸¶_laroux_1" xfId="249" xr:uid="{00000000-0005-0000-0000-0000D9010000}"/>
    <cellStyle name="ÄÞ¸¶_laroux_1" xfId="250" xr:uid="{00000000-0005-0000-0000-0000DA010000}"/>
    <cellStyle name="AÞ¸¶_Sheet1" xfId="251" xr:uid="{00000000-0005-0000-0000-0000DB010000}"/>
    <cellStyle name="ÄÞ¸¶_Sheet1" xfId="252" xr:uid="{00000000-0005-0000-0000-0000DC010000}"/>
    <cellStyle name="AÞ¸¶_Sheet1 10" xfId="584" xr:uid="{00000000-0005-0000-0000-0000DD010000}"/>
    <cellStyle name="ÄÞ¸¶_Sheet1 10" xfId="585" xr:uid="{00000000-0005-0000-0000-0000DE010000}"/>
    <cellStyle name="AÞ¸¶_Sheet1 11" xfId="608" xr:uid="{00000000-0005-0000-0000-0000DF010000}"/>
    <cellStyle name="ÄÞ¸¶_Sheet1 11" xfId="607" xr:uid="{00000000-0005-0000-0000-0000E0010000}"/>
    <cellStyle name="AÞ¸¶_Sheet1 12" xfId="635" xr:uid="{00000000-0005-0000-0000-0000E1010000}"/>
    <cellStyle name="ÄÞ¸¶_Sheet1 12" xfId="636" xr:uid="{00000000-0005-0000-0000-0000E2010000}"/>
    <cellStyle name="AÞ¸¶_Sheet1 2" xfId="373" xr:uid="{00000000-0005-0000-0000-0000E3010000}"/>
    <cellStyle name="ÄÞ¸¶_Sheet1 2" xfId="372" xr:uid="{00000000-0005-0000-0000-0000E4010000}"/>
    <cellStyle name="AÞ¸¶_Sheet1 3" xfId="416" xr:uid="{00000000-0005-0000-0000-0000E5010000}"/>
    <cellStyle name="ÄÞ¸¶_Sheet1 3" xfId="417" xr:uid="{00000000-0005-0000-0000-0000E6010000}"/>
    <cellStyle name="AÞ¸¶_Sheet1 4" xfId="508" xr:uid="{00000000-0005-0000-0000-0000E7010000}"/>
    <cellStyle name="ÄÞ¸¶_Sheet1 4" xfId="509" xr:uid="{00000000-0005-0000-0000-0000E8010000}"/>
    <cellStyle name="AÞ¸¶_Sheet1 5" xfId="459" xr:uid="{00000000-0005-0000-0000-0000E9010000}"/>
    <cellStyle name="ÄÞ¸¶_Sheet1 5" xfId="458" xr:uid="{00000000-0005-0000-0000-0000EA010000}"/>
    <cellStyle name="AÞ¸¶_Sheet1 6" xfId="516" xr:uid="{00000000-0005-0000-0000-0000EB010000}"/>
    <cellStyle name="ÄÞ¸¶_Sheet1 6" xfId="517" xr:uid="{00000000-0005-0000-0000-0000EC010000}"/>
    <cellStyle name="AÞ¸¶_Sheet1 7" xfId="449" xr:uid="{00000000-0005-0000-0000-0000ED010000}"/>
    <cellStyle name="ÄÞ¸¶_Sheet1 7" xfId="448" xr:uid="{00000000-0005-0000-0000-0000EE010000}"/>
    <cellStyle name="AÞ¸¶_Sheet1 8" xfId="526" xr:uid="{00000000-0005-0000-0000-0000EF010000}"/>
    <cellStyle name="ÄÞ¸¶_Sheet1 8" xfId="527" xr:uid="{00000000-0005-0000-0000-0000F0010000}"/>
    <cellStyle name="AÞ¸¶_Sheet1 9" xfId="441" xr:uid="{00000000-0005-0000-0000-0000F1010000}"/>
    <cellStyle name="ÄÞ¸¶_Sheet1 9" xfId="440" xr:uid="{00000000-0005-0000-0000-0000F2010000}"/>
    <cellStyle name="AÞ¸¶_Sheet1_02 08-전기,가스,수도" xfId="253" xr:uid="{00000000-0005-0000-0000-0000F3010000}"/>
    <cellStyle name="ÄÞ¸¶_Sheet1_02 08-전기,가스,수도" xfId="254" xr:uid="{00000000-0005-0000-0000-0000F4010000}"/>
    <cellStyle name="AÞ¸¶_Sheet1_41-06농림16" xfId="255" xr:uid="{00000000-0005-0000-0000-0000F5010000}"/>
    <cellStyle name="ÄÞ¸¶_Sheet1_41-06농림16" xfId="256" xr:uid="{00000000-0005-0000-0000-0000F6010000}"/>
    <cellStyle name="AÞ¸¶_Sheet1_41-06농림16 10" xfId="586" xr:uid="{00000000-0005-0000-0000-0000F7010000}"/>
    <cellStyle name="ÄÞ¸¶_Sheet1_41-06농림16 10" xfId="587" xr:uid="{00000000-0005-0000-0000-0000F8010000}"/>
    <cellStyle name="AÞ¸¶_Sheet1_41-06농림16 11" xfId="610" xr:uid="{00000000-0005-0000-0000-0000F9010000}"/>
    <cellStyle name="ÄÞ¸¶_Sheet1_41-06농림16 11" xfId="611" xr:uid="{00000000-0005-0000-0000-0000FA010000}"/>
    <cellStyle name="AÞ¸¶_Sheet1_41-06농림16 12" xfId="637" xr:uid="{00000000-0005-0000-0000-0000FB010000}"/>
    <cellStyle name="ÄÞ¸¶_Sheet1_41-06농림16 12" xfId="638" xr:uid="{00000000-0005-0000-0000-0000FC010000}"/>
    <cellStyle name="AÞ¸¶_Sheet1_41-06농림16 2" xfId="371" xr:uid="{00000000-0005-0000-0000-0000FD010000}"/>
    <cellStyle name="ÄÞ¸¶_Sheet1_41-06농림16 2" xfId="370" xr:uid="{00000000-0005-0000-0000-0000FE010000}"/>
    <cellStyle name="AÞ¸¶_Sheet1_41-06농림16 3" xfId="418" xr:uid="{00000000-0005-0000-0000-0000FF010000}"/>
    <cellStyle name="ÄÞ¸¶_Sheet1_41-06농림16 3" xfId="419" xr:uid="{00000000-0005-0000-0000-000000020000}"/>
    <cellStyle name="AÞ¸¶_Sheet1_41-06농림16 4" xfId="510" xr:uid="{00000000-0005-0000-0000-000001020000}"/>
    <cellStyle name="ÄÞ¸¶_Sheet1_41-06농림16 4" xfId="511" xr:uid="{00000000-0005-0000-0000-000002020000}"/>
    <cellStyle name="AÞ¸¶_Sheet1_41-06농림16 5" xfId="457" xr:uid="{00000000-0005-0000-0000-000003020000}"/>
    <cellStyle name="ÄÞ¸¶_Sheet1_41-06농림16 5" xfId="456" xr:uid="{00000000-0005-0000-0000-000004020000}"/>
    <cellStyle name="AÞ¸¶_Sheet1_41-06농림16 6" xfId="518" xr:uid="{00000000-0005-0000-0000-000005020000}"/>
    <cellStyle name="ÄÞ¸¶_Sheet1_41-06농림16 6" xfId="519" xr:uid="{00000000-0005-0000-0000-000006020000}"/>
    <cellStyle name="AÞ¸¶_Sheet1_41-06농림16 7" xfId="447" xr:uid="{00000000-0005-0000-0000-000007020000}"/>
    <cellStyle name="ÄÞ¸¶_Sheet1_41-06농림16 7" xfId="446" xr:uid="{00000000-0005-0000-0000-000008020000}"/>
    <cellStyle name="AÞ¸¶_Sheet1_41-06농림16 8" xfId="528" xr:uid="{00000000-0005-0000-0000-000009020000}"/>
    <cellStyle name="ÄÞ¸¶_Sheet1_41-06농림16 8" xfId="529" xr:uid="{00000000-0005-0000-0000-00000A020000}"/>
    <cellStyle name="AÞ¸¶_Sheet1_41-06농림16 9" xfId="439" xr:uid="{00000000-0005-0000-0000-00000B020000}"/>
    <cellStyle name="ÄÞ¸¶_Sheet1_41-06농림16 9" xfId="438" xr:uid="{00000000-0005-0000-0000-00000C020000}"/>
    <cellStyle name="AÞ¸¶_Sheet1_41-06농림16_02 08-전기,가스,수도" xfId="257" xr:uid="{00000000-0005-0000-0000-00000D020000}"/>
    <cellStyle name="ÄÞ¸¶_Sheet1_41-06농림16_02 08-전기,가스,수도" xfId="258" xr:uid="{00000000-0005-0000-0000-00000E020000}"/>
    <cellStyle name="AÞ¸¶_Sheet1_41-06농림16_43-10주택" xfId="259" xr:uid="{00000000-0005-0000-0000-00000F020000}"/>
    <cellStyle name="ÄÞ¸¶_Sheet1_41-06농림16_43-10주택" xfId="260" xr:uid="{00000000-0005-0000-0000-000010020000}"/>
    <cellStyle name="AÞ¸¶_Sheet1_41-06농림16_45-09 유통 금융 보험 및 기타서비스(97-109)" xfId="261" xr:uid="{00000000-0005-0000-0000-000011020000}"/>
    <cellStyle name="ÄÞ¸¶_Sheet1_41-06농림16_45-09 유통 금융 보험 및 기타서비스(97-109)" xfId="262" xr:uid="{00000000-0005-0000-0000-000012020000}"/>
    <cellStyle name="AÞ¸¶_Sheet1_41-06농림16_46-09 유통 금융 보험 및 기타서비스" xfId="263" xr:uid="{00000000-0005-0000-0000-000013020000}"/>
    <cellStyle name="ÄÞ¸¶_Sheet1_41-06농림16_46-09 유통 금융 보험 및 기타서비스" xfId="264" xr:uid="{00000000-0005-0000-0000-000014020000}"/>
    <cellStyle name="AÞ¸¶_Sheet1_41-06농림16_46-11 교통 관광 및 정보통신" xfId="265" xr:uid="{00000000-0005-0000-0000-000015020000}"/>
    <cellStyle name="ÄÞ¸¶_Sheet1_41-06농림16_46-11 교통 관광 및 정보통신" xfId="266" xr:uid="{00000000-0005-0000-0000-000016020000}"/>
    <cellStyle name="AÞ¸¶_Sheet1_41-06농림16_48-10 주택 건설" xfId="267" xr:uid="{00000000-0005-0000-0000-000017020000}"/>
    <cellStyle name="ÄÞ¸¶_Sheet1_41-06농림16_48-10 주택 건설" xfId="268" xr:uid="{00000000-0005-0000-0000-000018020000}"/>
    <cellStyle name="AÞ¸¶_Sheet1_41-06농림16_48-11 교통 관광 및 정보통신" xfId="269" xr:uid="{00000000-0005-0000-0000-000019020000}"/>
    <cellStyle name="ÄÞ¸¶_Sheet1_41-06농림16_48-11 교통 관광 및 정보통신" xfId="270" xr:uid="{00000000-0005-0000-0000-00001A020000}"/>
    <cellStyle name="AÞ¸¶_Sheet1_41-06농림16_99 재가노인복지시설" xfId="271" xr:uid="{00000000-0005-0000-0000-00001B020000}"/>
    <cellStyle name="ÄÞ¸¶_Sheet1_41-06농림16_99 재가노인복지시설" xfId="272" xr:uid="{00000000-0005-0000-0000-00001C020000}"/>
    <cellStyle name="AÞ¸¶_Sheet1_41-06농림16_99 친환경농산물 인증현황" xfId="273" xr:uid="{00000000-0005-0000-0000-00001D020000}"/>
    <cellStyle name="ÄÞ¸¶_Sheet1_41-06농림16_99 친환경농산물 인증현황" xfId="274" xr:uid="{00000000-0005-0000-0000-00001E020000}"/>
    <cellStyle name="AÞ¸¶_Sheet1_41-06농림16_유통업체현황" xfId="275" xr:uid="{00000000-0005-0000-0000-00001F020000}"/>
    <cellStyle name="ÄÞ¸¶_Sheet1_41-06농림16_유통업체현황" xfId="276" xr:uid="{00000000-0005-0000-0000-000020020000}"/>
    <cellStyle name="AÞ¸¶_Sheet1_41-06농림41" xfId="277" xr:uid="{00000000-0005-0000-0000-000021020000}"/>
    <cellStyle name="ÄÞ¸¶_Sheet1_41-06농림41" xfId="278" xr:uid="{00000000-0005-0000-0000-000022020000}"/>
    <cellStyle name="AÞ¸¶_Sheet1_43-10주택" xfId="279" xr:uid="{00000000-0005-0000-0000-000023020000}"/>
    <cellStyle name="ÄÞ¸¶_Sheet1_43-10주택" xfId="280" xr:uid="{00000000-0005-0000-0000-000024020000}"/>
    <cellStyle name="AÞ¸¶_Sheet1_45-09 유통 금융 보험 및 기타서비스(97-109)" xfId="281" xr:uid="{00000000-0005-0000-0000-000025020000}"/>
    <cellStyle name="ÄÞ¸¶_Sheet1_45-09 유통 금융 보험 및 기타서비스(97-109)" xfId="282" xr:uid="{00000000-0005-0000-0000-000026020000}"/>
    <cellStyle name="AÞ¸¶_Sheet1_46-09 유통 금융 보험 및 기타서비스" xfId="283" xr:uid="{00000000-0005-0000-0000-000027020000}"/>
    <cellStyle name="ÄÞ¸¶_Sheet1_46-09 유통 금융 보험 및 기타서비스" xfId="284" xr:uid="{00000000-0005-0000-0000-000028020000}"/>
    <cellStyle name="AÞ¸¶_Sheet1_46-11 교통 관광 및 정보통신" xfId="285" xr:uid="{00000000-0005-0000-0000-000029020000}"/>
    <cellStyle name="ÄÞ¸¶_Sheet1_46-11 교통 관광 및 정보통신" xfId="286" xr:uid="{00000000-0005-0000-0000-00002A020000}"/>
    <cellStyle name="AÞ¸¶_Sheet1_48-10 주택 건설" xfId="287" xr:uid="{00000000-0005-0000-0000-00002B020000}"/>
    <cellStyle name="ÄÞ¸¶_Sheet1_48-10 주택 건설" xfId="288" xr:uid="{00000000-0005-0000-0000-00002C020000}"/>
    <cellStyle name="AÞ¸¶_Sheet1_48-11 교통 관광 및 정보통신" xfId="289" xr:uid="{00000000-0005-0000-0000-00002D020000}"/>
    <cellStyle name="ÄÞ¸¶_Sheet1_48-11 교통 관광 및 정보통신" xfId="290" xr:uid="{00000000-0005-0000-0000-00002E020000}"/>
    <cellStyle name="AÞ¸¶_Sheet1_99 재가노인복지시설" xfId="291" xr:uid="{00000000-0005-0000-0000-00002F020000}"/>
    <cellStyle name="ÄÞ¸¶_Sheet1_99 재가노인복지시설" xfId="292" xr:uid="{00000000-0005-0000-0000-000030020000}"/>
    <cellStyle name="AÞ¸¶_Sheet1_99 친환경농산물 인증현황" xfId="293" xr:uid="{00000000-0005-0000-0000-000031020000}"/>
    <cellStyle name="ÄÞ¸¶_Sheet1_99 친환경농산물 인증현황" xfId="294" xr:uid="{00000000-0005-0000-0000-000032020000}"/>
    <cellStyle name="AÞ¸¶_Sheet1_유통업체현황" xfId="295" xr:uid="{00000000-0005-0000-0000-000033020000}"/>
    <cellStyle name="ÄÞ¸¶_Sheet1_유통업체현황" xfId="296" xr:uid="{00000000-0005-0000-0000-000034020000}"/>
    <cellStyle name="C￥AØ_¿μ¾÷CoE² " xfId="297" xr:uid="{00000000-0005-0000-0000-000035020000}"/>
    <cellStyle name="Ç¥ÁØ_¼ÕÀÍ¿¹»ê" xfId="298" xr:uid="{00000000-0005-0000-0000-000036020000}"/>
    <cellStyle name="C￥AØ_¼OAI¿¹≫e" xfId="299" xr:uid="{00000000-0005-0000-0000-000037020000}"/>
    <cellStyle name="Ç¥ÁØ_ÀÎ°Çºñ,¿ÜÁÖºñ" xfId="300" xr:uid="{00000000-0005-0000-0000-000038020000}"/>
    <cellStyle name="C￥AØ_AI°Cºn,μμ±Þºn" xfId="301" xr:uid="{00000000-0005-0000-0000-000039020000}"/>
    <cellStyle name="Ç¥ÁØ_laroux" xfId="302" xr:uid="{00000000-0005-0000-0000-00003A020000}"/>
    <cellStyle name="C￥AØ_laroux_1" xfId="303" xr:uid="{00000000-0005-0000-0000-00003B020000}"/>
    <cellStyle name="Ç¥ÁØ_laroux_1" xfId="304" xr:uid="{00000000-0005-0000-0000-00003C020000}"/>
    <cellStyle name="C￥AØ_laroux_1_Sheet1" xfId="305" xr:uid="{00000000-0005-0000-0000-00003D020000}"/>
    <cellStyle name="Ç¥ÁØ_laroux_1_Sheet1" xfId="306" xr:uid="{00000000-0005-0000-0000-00003E020000}"/>
    <cellStyle name="C￥AØ_laroux_2" xfId="307" xr:uid="{00000000-0005-0000-0000-00003F020000}"/>
    <cellStyle name="Ç¥ÁØ_laroux_2" xfId="308" xr:uid="{00000000-0005-0000-0000-000040020000}"/>
    <cellStyle name="C￥AØ_laroux_2_Sheet1" xfId="309" xr:uid="{00000000-0005-0000-0000-000041020000}"/>
    <cellStyle name="Ç¥ÁØ_laroux_2_Sheet1" xfId="310" xr:uid="{00000000-0005-0000-0000-000042020000}"/>
    <cellStyle name="C￥AØ_laroux_3" xfId="311" xr:uid="{00000000-0005-0000-0000-000043020000}"/>
    <cellStyle name="Ç¥ÁØ_laroux_3" xfId="312" xr:uid="{00000000-0005-0000-0000-000044020000}"/>
    <cellStyle name="C￥AØ_laroux_4" xfId="313" xr:uid="{00000000-0005-0000-0000-000045020000}"/>
    <cellStyle name="Ç¥ÁØ_laroux_4" xfId="314" xr:uid="{00000000-0005-0000-0000-000046020000}"/>
    <cellStyle name="C￥AØ_laroux_Sheet1" xfId="315" xr:uid="{00000000-0005-0000-0000-000047020000}"/>
    <cellStyle name="Ç¥ÁØ_laroux_Sheet1" xfId="316" xr:uid="{00000000-0005-0000-0000-000048020000}"/>
    <cellStyle name="C￥AØ_Sheet1" xfId="317" xr:uid="{00000000-0005-0000-0000-000049020000}"/>
    <cellStyle name="Ç¥ÁØ_Sheet1" xfId="318" xr:uid="{00000000-0005-0000-0000-00004A020000}"/>
    <cellStyle name="Comma [0]_ SG&amp;A Bridge " xfId="319" xr:uid="{00000000-0005-0000-0000-00004B020000}"/>
    <cellStyle name="comma zerodec" xfId="347" xr:uid="{00000000-0005-0000-0000-00004C020000}"/>
    <cellStyle name="Comma_ SG&amp;A Bridge " xfId="320" xr:uid="{00000000-0005-0000-0000-00004D020000}"/>
    <cellStyle name="Currency [0]_ SG&amp;A Bridge " xfId="321" xr:uid="{00000000-0005-0000-0000-00004E020000}"/>
    <cellStyle name="Currency_ SG&amp;A Bridge " xfId="322" xr:uid="{00000000-0005-0000-0000-00004F020000}"/>
    <cellStyle name="Currency1" xfId="348" xr:uid="{00000000-0005-0000-0000-000050020000}"/>
    <cellStyle name="Date" xfId="323" xr:uid="{00000000-0005-0000-0000-000051020000}"/>
    <cellStyle name="Dollar (zero dec)" xfId="349" xr:uid="{00000000-0005-0000-0000-000052020000}"/>
    <cellStyle name="Fixed" xfId="324" xr:uid="{00000000-0005-0000-0000-000053020000}"/>
    <cellStyle name="Grey" xfId="350" xr:uid="{00000000-0005-0000-0000-000054020000}"/>
    <cellStyle name="Header1" xfId="325" xr:uid="{00000000-0005-0000-0000-000055020000}"/>
    <cellStyle name="Header2" xfId="326" xr:uid="{00000000-0005-0000-0000-000056020000}"/>
    <cellStyle name="HEADING1" xfId="327" xr:uid="{00000000-0005-0000-0000-000057020000}"/>
    <cellStyle name="HEADING2" xfId="328" xr:uid="{00000000-0005-0000-0000-000058020000}"/>
    <cellStyle name="Input [yellow]" xfId="351" xr:uid="{00000000-0005-0000-0000-000059020000}"/>
    <cellStyle name="Milliers [0]_Arabian Spec" xfId="352" xr:uid="{00000000-0005-0000-0000-00005A020000}"/>
    <cellStyle name="Milliers_Arabian Spec" xfId="353" xr:uid="{00000000-0005-0000-0000-00005B020000}"/>
    <cellStyle name="Mon?aire [0]_Arabian Spec" xfId="354" xr:uid="{00000000-0005-0000-0000-00005C020000}"/>
    <cellStyle name="Mon?aire_Arabian Spec" xfId="355" xr:uid="{00000000-0005-0000-0000-00005D020000}"/>
    <cellStyle name="Normal - Style1" xfId="356" xr:uid="{00000000-0005-0000-0000-00005E020000}"/>
    <cellStyle name="Normal_ SG&amp;A Bridge " xfId="329" xr:uid="{00000000-0005-0000-0000-00005F020000}"/>
    <cellStyle name="Percent [2]" xfId="357" xr:uid="{00000000-0005-0000-0000-000060020000}"/>
    <cellStyle name="Total" xfId="330" xr:uid="{00000000-0005-0000-0000-000061020000}"/>
    <cellStyle name="뒤에 오는 하이퍼링크_3시군서식(국적별외국인)" xfId="358" xr:uid="{00000000-0005-0000-0000-000062020000}"/>
    <cellStyle name="본문" xfId="331" xr:uid="{00000000-0005-0000-0000-000063020000}"/>
    <cellStyle name="뷭?_BOOKSHIP" xfId="332" xr:uid="{00000000-0005-0000-0000-000064020000}"/>
    <cellStyle name="쉼표 [0]" xfId="333" builtinId="6"/>
    <cellStyle name="쉼표 [0] 2" xfId="334" xr:uid="{00000000-0005-0000-0000-000066020000}"/>
    <cellStyle name="쉼표 [0] 2 2" xfId="363" xr:uid="{00000000-0005-0000-0000-000067020000}"/>
    <cellStyle name="쉼표 [0] 3" xfId="342" xr:uid="{00000000-0005-0000-0000-000068020000}"/>
    <cellStyle name="쉼표 [0] 4" xfId="361" xr:uid="{00000000-0005-0000-0000-000069020000}"/>
    <cellStyle name="스타일 1" xfId="335" xr:uid="{00000000-0005-0000-0000-00006A020000}"/>
    <cellStyle name="콤마 [0]_(월초P)" xfId="359" xr:uid="{00000000-0005-0000-0000-00006B020000}"/>
    <cellStyle name="콤마_★41-18전국" xfId="336" xr:uid="{00000000-0005-0000-0000-00006C020000}"/>
    <cellStyle name="표준" xfId="0" builtinId="0"/>
    <cellStyle name="표준 10" xfId="366" xr:uid="{00000000-0005-0000-0000-00006E020000}"/>
    <cellStyle name="표준 2" xfId="341" xr:uid="{00000000-0005-0000-0000-00006F020000}"/>
    <cellStyle name="표준 2 2" xfId="360" xr:uid="{00000000-0005-0000-0000-000070020000}"/>
    <cellStyle name="표준 3" xfId="340" xr:uid="{00000000-0005-0000-0000-000071020000}"/>
    <cellStyle name="표준 3 2" xfId="394" xr:uid="{00000000-0005-0000-0000-000072020000}"/>
    <cellStyle name="표준 3 2 2" xfId="594" xr:uid="{00000000-0005-0000-0000-000073020000}"/>
    <cellStyle name="표준 3 3" xfId="369" xr:uid="{00000000-0005-0000-0000-000074020000}"/>
    <cellStyle name="표준 3 4" xfId="593" xr:uid="{00000000-0005-0000-0000-000075020000}"/>
    <cellStyle name="표준 4" xfId="343" xr:uid="{00000000-0005-0000-0000-000076020000}"/>
    <cellStyle name="표준 4 2" xfId="368" xr:uid="{00000000-0005-0000-0000-000077020000}"/>
    <cellStyle name="표준 5" xfId="362" xr:uid="{00000000-0005-0000-0000-000078020000}"/>
    <cellStyle name="표준 5 2" xfId="367" xr:uid="{00000000-0005-0000-0000-000079020000}"/>
    <cellStyle name="표준 6" xfId="365" xr:uid="{00000000-0005-0000-0000-00007A020000}"/>
    <cellStyle name="표준 7" xfId="364" xr:uid="{00000000-0005-0000-0000-00007B020000}"/>
    <cellStyle name="표준 8" xfId="639" xr:uid="{00000000-0005-0000-0000-00007C020000}"/>
    <cellStyle name="표준 9" xfId="641" xr:uid="{00000000-0005-0000-0000-00007D020000}"/>
    <cellStyle name="표준_10주택건설" xfId="337" xr:uid="{00000000-0005-0000-0000-00007E020000}"/>
    <cellStyle name="표준_3-15.외국인 국적별 혼인인구" xfId="338" xr:uid="{00000000-0005-0000-0000-00007F020000}"/>
    <cellStyle name="표준_이런표어떨까" xfId="339" xr:uid="{00000000-0005-0000-0000-000080020000}"/>
    <cellStyle name="표준_주민등록관련" xfId="640" xr:uid="{00000000-0005-0000-0000-000081020000}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6"/>
  <sheetViews>
    <sheetView tabSelected="1" view="pageBreakPreview" zoomScaleNormal="100" zoomScaleSheetLayoutView="100" workbookViewId="0">
      <pane ySplit="7" topLeftCell="A8" activePane="bottomLeft" state="frozen"/>
      <selection activeCell="O25" sqref="O25"/>
      <selection pane="bottomLeft" sqref="A1:H1"/>
    </sheetView>
  </sheetViews>
  <sheetFormatPr defaultRowHeight="17.25"/>
  <cols>
    <col min="1" max="1" width="8.875" style="87" customWidth="1"/>
    <col min="2" max="2" width="11" style="88" customWidth="1"/>
    <col min="3" max="8" width="9.75" style="87" customWidth="1"/>
    <col min="9" max="9" width="9.5" style="87" customWidth="1"/>
    <col min="10" max="10" width="7.875" style="87" customWidth="1"/>
    <col min="11" max="11" width="8.5" style="87" customWidth="1"/>
    <col min="12" max="12" width="10.625" style="90" customWidth="1"/>
    <col min="13" max="13" width="11.75" style="87" customWidth="1"/>
    <col min="14" max="15" width="10.625" style="87" customWidth="1"/>
    <col min="16" max="16" width="8.875" style="87" customWidth="1"/>
    <col min="17" max="17" width="9" style="87"/>
    <col min="18" max="18" width="8.375" style="87" customWidth="1"/>
    <col min="19" max="16384" width="9" style="87"/>
  </cols>
  <sheetData>
    <row r="1" spans="1:16" s="154" customFormat="1" ht="39.950000000000003" customHeight="1">
      <c r="A1" s="641" t="s">
        <v>247</v>
      </c>
      <c r="B1" s="641"/>
      <c r="C1" s="641"/>
      <c r="D1" s="641"/>
      <c r="E1" s="641"/>
      <c r="F1" s="641"/>
      <c r="G1" s="641"/>
      <c r="H1" s="641"/>
      <c r="I1" s="641" t="s">
        <v>403</v>
      </c>
      <c r="J1" s="641"/>
      <c r="K1" s="641"/>
      <c r="L1" s="641"/>
      <c r="M1" s="641"/>
      <c r="N1" s="641"/>
      <c r="O1" s="641"/>
      <c r="P1" s="641"/>
    </row>
    <row r="2" spans="1:16" s="154" customFormat="1" ht="27" customHeight="1">
      <c r="A2" s="642" t="s">
        <v>248</v>
      </c>
      <c r="B2" s="642"/>
      <c r="C2" s="642"/>
      <c r="D2" s="642"/>
      <c r="E2" s="642"/>
      <c r="F2" s="642"/>
      <c r="G2" s="642"/>
      <c r="H2" s="642"/>
      <c r="I2" s="642" t="s">
        <v>404</v>
      </c>
      <c r="J2" s="642"/>
      <c r="K2" s="642"/>
      <c r="L2" s="642"/>
      <c r="M2" s="642"/>
      <c r="N2" s="642"/>
      <c r="O2" s="642"/>
      <c r="P2" s="642"/>
    </row>
    <row r="3" spans="1:16" s="43" customFormat="1" ht="27" customHeight="1" thickBot="1">
      <c r="A3" s="42" t="s">
        <v>240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388"/>
      <c r="M3" s="42"/>
      <c r="N3" s="42"/>
      <c r="O3" s="42"/>
      <c r="P3" s="44" t="s">
        <v>144</v>
      </c>
    </row>
    <row r="4" spans="1:16" s="379" customFormat="1" ht="18.75" customHeight="1" thickTop="1">
      <c r="A4" s="643" t="s">
        <v>241</v>
      </c>
      <c r="B4" s="391" t="s">
        <v>479</v>
      </c>
      <c r="C4" s="655" t="s">
        <v>491</v>
      </c>
      <c r="D4" s="656"/>
      <c r="E4" s="656"/>
      <c r="F4" s="656"/>
      <c r="G4" s="656"/>
      <c r="H4" s="656"/>
      <c r="I4" s="656" t="s">
        <v>490</v>
      </c>
      <c r="J4" s="656"/>
      <c r="K4" s="657"/>
      <c r="L4" s="392" t="s">
        <v>480</v>
      </c>
      <c r="M4" s="393" t="s">
        <v>413</v>
      </c>
      <c r="N4" s="649" t="s">
        <v>494</v>
      </c>
      <c r="O4" s="394"/>
      <c r="P4" s="646" t="s">
        <v>130</v>
      </c>
    </row>
    <row r="5" spans="1:16" s="379" customFormat="1" ht="18.75" customHeight="1">
      <c r="A5" s="644"/>
      <c r="B5" s="397"/>
      <c r="C5" s="650" t="s">
        <v>399</v>
      </c>
      <c r="D5" s="398"/>
      <c r="E5" s="399"/>
      <c r="F5" s="650" t="s">
        <v>239</v>
      </c>
      <c r="G5" s="398"/>
      <c r="H5" s="397"/>
      <c r="I5" s="652" t="s">
        <v>400</v>
      </c>
      <c r="J5" s="398"/>
      <c r="K5" s="397"/>
      <c r="L5" s="400"/>
      <c r="M5" s="393" t="s">
        <v>481</v>
      </c>
      <c r="N5" s="650"/>
      <c r="O5" s="398"/>
      <c r="P5" s="647"/>
    </row>
    <row r="6" spans="1:16" s="379" customFormat="1" ht="20.25" customHeight="1">
      <c r="A6" s="644"/>
      <c r="B6" s="391" t="s">
        <v>372</v>
      </c>
      <c r="C6" s="647"/>
      <c r="D6" s="393" t="s">
        <v>1</v>
      </c>
      <c r="E6" s="402" t="s">
        <v>242</v>
      </c>
      <c r="F6" s="647"/>
      <c r="G6" s="393" t="s">
        <v>1</v>
      </c>
      <c r="H6" s="403" t="s">
        <v>242</v>
      </c>
      <c r="I6" s="653"/>
      <c r="J6" s="405" t="s">
        <v>1</v>
      </c>
      <c r="K6" s="403" t="s">
        <v>242</v>
      </c>
      <c r="L6" s="400" t="s">
        <v>131</v>
      </c>
      <c r="M6" s="401" t="s">
        <v>437</v>
      </c>
      <c r="N6" s="650"/>
      <c r="O6" s="393" t="s">
        <v>243</v>
      </c>
      <c r="P6" s="647"/>
    </row>
    <row r="7" spans="1:16" s="379" customFormat="1" ht="27" customHeight="1">
      <c r="A7" s="645"/>
      <c r="B7" s="407" t="s">
        <v>61</v>
      </c>
      <c r="C7" s="648"/>
      <c r="D7" s="409" t="s">
        <v>4</v>
      </c>
      <c r="E7" s="410" t="s">
        <v>132</v>
      </c>
      <c r="F7" s="648"/>
      <c r="G7" s="409" t="s">
        <v>4</v>
      </c>
      <c r="H7" s="408" t="s">
        <v>132</v>
      </c>
      <c r="I7" s="654"/>
      <c r="J7" s="412" t="s">
        <v>4</v>
      </c>
      <c r="K7" s="408" t="s">
        <v>132</v>
      </c>
      <c r="L7" s="413" t="s">
        <v>133</v>
      </c>
      <c r="M7" s="414" t="s">
        <v>401</v>
      </c>
      <c r="N7" s="651"/>
      <c r="O7" s="409" t="s">
        <v>134</v>
      </c>
      <c r="P7" s="648"/>
    </row>
    <row r="8" spans="1:16" s="45" customFormat="1" ht="18.95" customHeight="1">
      <c r="A8" s="49">
        <v>2003</v>
      </c>
      <c r="B8" s="50">
        <v>27495</v>
      </c>
      <c r="C8" s="51">
        <v>76505</v>
      </c>
      <c r="D8" s="52">
        <v>38830</v>
      </c>
      <c r="E8" s="52">
        <v>37675</v>
      </c>
      <c r="F8" s="51">
        <v>74735</v>
      </c>
      <c r="G8" s="52">
        <v>37862</v>
      </c>
      <c r="H8" s="52">
        <v>36873</v>
      </c>
      <c r="I8" s="53">
        <v>1770</v>
      </c>
      <c r="J8" s="54">
        <v>968</v>
      </c>
      <c r="K8" s="54">
        <v>802</v>
      </c>
      <c r="L8" s="55">
        <v>2.78</v>
      </c>
      <c r="M8" s="56">
        <v>7077</v>
      </c>
      <c r="N8" s="57">
        <v>799.43</v>
      </c>
      <c r="O8" s="58">
        <v>95.7</v>
      </c>
      <c r="P8" s="59">
        <v>2003</v>
      </c>
    </row>
    <row r="9" spans="1:16" s="45" customFormat="1" ht="18.95" customHeight="1">
      <c r="A9" s="49">
        <v>2004</v>
      </c>
      <c r="B9" s="60">
        <v>29520</v>
      </c>
      <c r="C9" s="51">
        <v>81117</v>
      </c>
      <c r="D9" s="51">
        <v>41045</v>
      </c>
      <c r="E9" s="51">
        <v>40072</v>
      </c>
      <c r="F9" s="51">
        <v>79214</v>
      </c>
      <c r="G9" s="51">
        <v>40060</v>
      </c>
      <c r="H9" s="51">
        <v>39154</v>
      </c>
      <c r="I9" s="53">
        <v>1903</v>
      </c>
      <c r="J9" s="53">
        <v>985</v>
      </c>
      <c r="K9" s="53">
        <v>918</v>
      </c>
      <c r="L9" s="55">
        <v>2.75</v>
      </c>
      <c r="M9" s="61">
        <v>7771</v>
      </c>
      <c r="N9" s="57">
        <v>847.62</v>
      </c>
      <c r="O9" s="62">
        <v>95.7</v>
      </c>
      <c r="P9" s="59">
        <v>2004</v>
      </c>
    </row>
    <row r="10" spans="1:16" s="45" customFormat="1" ht="18.95" customHeight="1">
      <c r="A10" s="49">
        <v>2005</v>
      </c>
      <c r="B10" s="60">
        <v>31261</v>
      </c>
      <c r="C10" s="51">
        <v>82623</v>
      </c>
      <c r="D10" s="51">
        <v>41673</v>
      </c>
      <c r="E10" s="51">
        <v>40950</v>
      </c>
      <c r="F10" s="51">
        <v>80645</v>
      </c>
      <c r="G10" s="51">
        <v>40770</v>
      </c>
      <c r="H10" s="51">
        <v>39875</v>
      </c>
      <c r="I10" s="53">
        <v>1978</v>
      </c>
      <c r="J10" s="53">
        <v>903</v>
      </c>
      <c r="K10" s="53">
        <v>1075</v>
      </c>
      <c r="L10" s="55">
        <v>2.64</v>
      </c>
      <c r="M10" s="61">
        <v>8435</v>
      </c>
      <c r="N10" s="57">
        <v>884</v>
      </c>
      <c r="O10" s="62">
        <v>95.67</v>
      </c>
      <c r="P10" s="59">
        <v>2005</v>
      </c>
    </row>
    <row r="11" spans="1:16" s="45" customFormat="1" ht="18.95" customHeight="1">
      <c r="A11" s="49">
        <v>2006</v>
      </c>
      <c r="B11" s="60">
        <v>32919</v>
      </c>
      <c r="C11" s="51">
        <v>87810</v>
      </c>
      <c r="D11" s="51">
        <v>44140</v>
      </c>
      <c r="E11" s="51">
        <v>43670</v>
      </c>
      <c r="F11" s="51">
        <v>85803</v>
      </c>
      <c r="G11" s="51">
        <v>43206</v>
      </c>
      <c r="H11" s="51">
        <v>42597</v>
      </c>
      <c r="I11" s="53">
        <v>2007</v>
      </c>
      <c r="J11" s="53">
        <v>934</v>
      </c>
      <c r="K11" s="53">
        <v>1073</v>
      </c>
      <c r="L11" s="55">
        <v>2.66</v>
      </c>
      <c r="M11" s="61">
        <v>9332</v>
      </c>
      <c r="N11" s="57">
        <v>917.55</v>
      </c>
      <c r="O11" s="62">
        <v>95.7</v>
      </c>
      <c r="P11" s="59">
        <v>2006</v>
      </c>
    </row>
    <row r="12" spans="1:16" s="45" customFormat="1" ht="18.95" customHeight="1">
      <c r="A12" s="49">
        <v>2007</v>
      </c>
      <c r="B12" s="60">
        <v>34671</v>
      </c>
      <c r="C12" s="51">
        <v>90915</v>
      </c>
      <c r="D12" s="51">
        <v>45577</v>
      </c>
      <c r="E12" s="51">
        <v>45338</v>
      </c>
      <c r="F12" s="51">
        <v>88780</v>
      </c>
      <c r="G12" s="51">
        <v>44669</v>
      </c>
      <c r="H12" s="51">
        <v>44111</v>
      </c>
      <c r="I12" s="53">
        <v>2135</v>
      </c>
      <c r="J12" s="53">
        <v>908</v>
      </c>
      <c r="K12" s="53">
        <v>1227</v>
      </c>
      <c r="L12" s="55">
        <v>2.56</v>
      </c>
      <c r="M12" s="61">
        <v>10352</v>
      </c>
      <c r="N12" s="57">
        <v>950</v>
      </c>
      <c r="O12" s="62">
        <v>95.7</v>
      </c>
      <c r="P12" s="59">
        <v>2007</v>
      </c>
    </row>
    <row r="13" spans="1:16" s="45" customFormat="1" ht="18.95" customHeight="1">
      <c r="A13" s="49">
        <v>2008</v>
      </c>
      <c r="B13" s="60">
        <v>36727</v>
      </c>
      <c r="C13" s="51">
        <v>93207</v>
      </c>
      <c r="D13" s="51">
        <v>46647</v>
      </c>
      <c r="E13" s="51">
        <v>46560</v>
      </c>
      <c r="F13" s="51">
        <v>90835</v>
      </c>
      <c r="G13" s="51">
        <v>45623</v>
      </c>
      <c r="H13" s="51">
        <v>45212</v>
      </c>
      <c r="I13" s="53">
        <v>2372</v>
      </c>
      <c r="J13" s="53">
        <v>1024</v>
      </c>
      <c r="K13" s="53">
        <v>1348</v>
      </c>
      <c r="L13" s="55">
        <v>2.5378332017316962</v>
      </c>
      <c r="M13" s="61">
        <v>10971</v>
      </c>
      <c r="N13" s="57">
        <v>974.38</v>
      </c>
      <c r="O13" s="62">
        <v>95.66</v>
      </c>
      <c r="P13" s="59">
        <v>2008</v>
      </c>
    </row>
    <row r="14" spans="1:16" s="45" customFormat="1" ht="18.95" customHeight="1">
      <c r="A14" s="49">
        <v>2009</v>
      </c>
      <c r="B14" s="60">
        <v>37832</v>
      </c>
      <c r="C14" s="51">
        <v>95779</v>
      </c>
      <c r="D14" s="51">
        <v>47893</v>
      </c>
      <c r="E14" s="51">
        <v>47886</v>
      </c>
      <c r="F14" s="51">
        <v>93211</v>
      </c>
      <c r="G14" s="51">
        <v>46726</v>
      </c>
      <c r="H14" s="51">
        <v>46485</v>
      </c>
      <c r="I14" s="53">
        <v>2568</v>
      </c>
      <c r="J14" s="53">
        <v>1167</v>
      </c>
      <c r="K14" s="53">
        <v>1401</v>
      </c>
      <c r="L14" s="55">
        <v>2.5299999999999998</v>
      </c>
      <c r="M14" s="61">
        <v>11605</v>
      </c>
      <c r="N14" s="57">
        <v>1001.24</v>
      </c>
      <c r="O14" s="62">
        <v>95.66</v>
      </c>
      <c r="P14" s="59">
        <v>2009</v>
      </c>
    </row>
    <row r="15" spans="1:16" s="45" customFormat="1" ht="18.95" customHeight="1">
      <c r="A15" s="49">
        <v>2010</v>
      </c>
      <c r="B15" s="60">
        <v>39915</v>
      </c>
      <c r="C15" s="51">
        <v>98311</v>
      </c>
      <c r="D15" s="51">
        <v>49088</v>
      </c>
      <c r="E15" s="51">
        <v>49223</v>
      </c>
      <c r="F15" s="51">
        <v>95653</v>
      </c>
      <c r="G15" s="51">
        <v>47798</v>
      </c>
      <c r="H15" s="51">
        <v>47855</v>
      </c>
      <c r="I15" s="53">
        <v>2658</v>
      </c>
      <c r="J15" s="53">
        <v>1290</v>
      </c>
      <c r="K15" s="53">
        <v>1368</v>
      </c>
      <c r="L15" s="55">
        <v>2.46</v>
      </c>
      <c r="M15" s="61">
        <v>12441</v>
      </c>
      <c r="N15" s="63">
        <v>1028</v>
      </c>
      <c r="O15" s="64">
        <v>95.66</v>
      </c>
      <c r="P15" s="65">
        <v>2010</v>
      </c>
    </row>
    <row r="16" spans="1:16" s="45" customFormat="1" ht="18.95" customHeight="1">
      <c r="A16" s="49">
        <v>2011</v>
      </c>
      <c r="B16" s="66">
        <v>40202</v>
      </c>
      <c r="C16" s="67">
        <v>98814</v>
      </c>
      <c r="D16" s="67">
        <v>49342</v>
      </c>
      <c r="E16" s="67">
        <v>49472</v>
      </c>
      <c r="F16" s="67">
        <v>96253</v>
      </c>
      <c r="G16" s="67">
        <v>48091</v>
      </c>
      <c r="H16" s="67">
        <v>48162</v>
      </c>
      <c r="I16" s="68">
        <v>2561</v>
      </c>
      <c r="J16" s="68">
        <v>1251</v>
      </c>
      <c r="K16" s="68">
        <v>1310</v>
      </c>
      <c r="L16" s="55">
        <v>2.3942341177055866</v>
      </c>
      <c r="M16" s="61">
        <v>13025</v>
      </c>
      <c r="N16" s="69">
        <v>1033</v>
      </c>
      <c r="O16" s="70">
        <v>95.66</v>
      </c>
      <c r="P16" s="65">
        <v>2011</v>
      </c>
    </row>
    <row r="17" spans="1:16" s="45" customFormat="1" ht="18.95" customHeight="1">
      <c r="A17" s="49">
        <v>2012</v>
      </c>
      <c r="B17" s="66">
        <v>40886</v>
      </c>
      <c r="C17" s="67">
        <v>99666</v>
      </c>
      <c r="D17" s="67">
        <v>49809</v>
      </c>
      <c r="E17" s="67">
        <v>49857</v>
      </c>
      <c r="F17" s="67">
        <v>97175</v>
      </c>
      <c r="G17" s="67">
        <v>48570</v>
      </c>
      <c r="H17" s="67">
        <v>48605</v>
      </c>
      <c r="I17" s="68">
        <v>2491</v>
      </c>
      <c r="J17" s="68">
        <v>1239</v>
      </c>
      <c r="K17" s="68">
        <v>1252</v>
      </c>
      <c r="L17" s="55">
        <v>2.3767304211710609</v>
      </c>
      <c r="M17" s="61">
        <v>13791</v>
      </c>
      <c r="N17" s="69">
        <v>1041.8774827514112</v>
      </c>
      <c r="O17" s="70">
        <v>95.66</v>
      </c>
      <c r="P17" s="65">
        <v>2012</v>
      </c>
    </row>
    <row r="18" spans="1:16" s="45" customFormat="1" ht="18.95" customHeight="1">
      <c r="A18" s="49">
        <v>2013</v>
      </c>
      <c r="B18" s="66">
        <v>41327</v>
      </c>
      <c r="C18" s="67">
        <v>100230</v>
      </c>
      <c r="D18" s="67">
        <v>50094</v>
      </c>
      <c r="E18" s="67">
        <v>50136</v>
      </c>
      <c r="F18" s="67">
        <v>97557</v>
      </c>
      <c r="G18" s="67">
        <v>48765</v>
      </c>
      <c r="H18" s="67">
        <v>48792</v>
      </c>
      <c r="I18" s="68">
        <v>2673</v>
      </c>
      <c r="J18" s="68">
        <v>1329</v>
      </c>
      <c r="K18" s="68">
        <v>1344</v>
      </c>
      <c r="L18" s="71">
        <v>2.3606117066324677</v>
      </c>
      <c r="M18" s="61">
        <v>14477</v>
      </c>
      <c r="N18" s="69">
        <v>1047.7733639974911</v>
      </c>
      <c r="O18" s="70">
        <v>95.66</v>
      </c>
      <c r="P18" s="65">
        <v>2013</v>
      </c>
    </row>
    <row r="19" spans="1:16" s="45" customFormat="1" ht="18.95" customHeight="1">
      <c r="A19" s="49">
        <v>2014</v>
      </c>
      <c r="B19" s="66">
        <v>41603</v>
      </c>
      <c r="C19" s="67">
        <v>100528</v>
      </c>
      <c r="D19" s="67">
        <v>50306</v>
      </c>
      <c r="E19" s="67">
        <v>50222</v>
      </c>
      <c r="F19" s="67">
        <v>97595</v>
      </c>
      <c r="G19" s="67">
        <v>48789</v>
      </c>
      <c r="H19" s="67">
        <v>48806</v>
      </c>
      <c r="I19" s="68">
        <v>2933</v>
      </c>
      <c r="J19" s="68">
        <v>1517</v>
      </c>
      <c r="K19" s="68">
        <v>1416</v>
      </c>
      <c r="L19" s="71">
        <v>2.4163642045044829</v>
      </c>
      <c r="M19" s="61">
        <v>14989</v>
      </c>
      <c r="N19" s="69">
        <v>1050.888563662973</v>
      </c>
      <c r="O19" s="72">
        <v>95.66</v>
      </c>
      <c r="P19" s="59">
        <v>2014</v>
      </c>
    </row>
    <row r="20" spans="1:16" s="45" customFormat="1" ht="18.95" customHeight="1">
      <c r="A20" s="49">
        <v>2015</v>
      </c>
      <c r="B20" s="66">
        <v>42094</v>
      </c>
      <c r="C20" s="67">
        <v>101050</v>
      </c>
      <c r="D20" s="67">
        <v>50379</v>
      </c>
      <c r="E20" s="67">
        <v>50671</v>
      </c>
      <c r="F20" s="67">
        <v>97974</v>
      </c>
      <c r="G20" s="67">
        <v>48794</v>
      </c>
      <c r="H20" s="67">
        <v>49180</v>
      </c>
      <c r="I20" s="68">
        <v>3076</v>
      </c>
      <c r="J20" s="68">
        <v>1585</v>
      </c>
      <c r="K20" s="68">
        <v>1491</v>
      </c>
      <c r="L20" s="71">
        <v>2.33</v>
      </c>
      <c r="M20" s="61">
        <v>15626</v>
      </c>
      <c r="N20" s="69">
        <v>1056.3</v>
      </c>
      <c r="O20" s="72">
        <v>95.66</v>
      </c>
      <c r="P20" s="59">
        <v>2015</v>
      </c>
    </row>
    <row r="21" spans="1:16" s="45" customFormat="1" ht="18.95" customHeight="1">
      <c r="A21" s="49">
        <v>2016</v>
      </c>
      <c r="B21" s="66">
        <v>42455</v>
      </c>
      <c r="C21" s="67">
        <v>101403</v>
      </c>
      <c r="D21" s="67">
        <v>50682</v>
      </c>
      <c r="E21" s="67">
        <v>50721</v>
      </c>
      <c r="F21" s="67">
        <v>98277</v>
      </c>
      <c r="G21" s="67">
        <v>48970</v>
      </c>
      <c r="H21" s="67">
        <v>49307</v>
      </c>
      <c r="I21" s="68">
        <v>3126</v>
      </c>
      <c r="J21" s="68">
        <v>1712</v>
      </c>
      <c r="K21" s="68">
        <v>1414</v>
      </c>
      <c r="L21" s="71">
        <v>2.38</v>
      </c>
      <c r="M21" s="61">
        <v>16172</v>
      </c>
      <c r="N21" s="69">
        <v>1060</v>
      </c>
      <c r="O21" s="72">
        <v>95.66</v>
      </c>
      <c r="P21" s="59">
        <v>2016</v>
      </c>
    </row>
    <row r="22" spans="1:16" s="45" customFormat="1" ht="18.95" customHeight="1">
      <c r="A22" s="49">
        <v>2017</v>
      </c>
      <c r="B22" s="66">
        <v>42420</v>
      </c>
      <c r="C22" s="67">
        <v>100266</v>
      </c>
      <c r="D22" s="67">
        <v>50187</v>
      </c>
      <c r="E22" s="67">
        <v>50079</v>
      </c>
      <c r="F22" s="67">
        <v>97071</v>
      </c>
      <c r="G22" s="67">
        <v>48344</v>
      </c>
      <c r="H22" s="67">
        <v>48727</v>
      </c>
      <c r="I22" s="74">
        <v>3195</v>
      </c>
      <c r="J22" s="68">
        <v>1843</v>
      </c>
      <c r="K22" s="68">
        <v>1352</v>
      </c>
      <c r="L22" s="71">
        <v>2.29</v>
      </c>
      <c r="M22" s="61">
        <v>17011</v>
      </c>
      <c r="N22" s="69">
        <v>1048</v>
      </c>
      <c r="O22" s="70">
        <v>95.66</v>
      </c>
      <c r="P22" s="65">
        <v>2017</v>
      </c>
    </row>
    <row r="23" spans="1:16" s="45" customFormat="1" ht="18.95" customHeight="1">
      <c r="A23" s="49">
        <v>2018</v>
      </c>
      <c r="B23" s="66">
        <v>42919</v>
      </c>
      <c r="C23" s="67">
        <v>99566</v>
      </c>
      <c r="D23" s="67">
        <v>49970</v>
      </c>
      <c r="E23" s="67">
        <v>49596</v>
      </c>
      <c r="F23" s="67">
        <v>96226</v>
      </c>
      <c r="G23" s="67">
        <v>47988</v>
      </c>
      <c r="H23" s="67">
        <v>48238</v>
      </c>
      <c r="I23" s="74">
        <v>3340</v>
      </c>
      <c r="J23" s="68">
        <v>1982</v>
      </c>
      <c r="K23" s="68">
        <v>1358</v>
      </c>
      <c r="L23" s="71">
        <v>2.2400000000000002</v>
      </c>
      <c r="M23" s="61">
        <v>17744</v>
      </c>
      <c r="N23" s="69">
        <v>1041</v>
      </c>
      <c r="O23" s="70">
        <v>95.66</v>
      </c>
      <c r="P23" s="65">
        <v>2018</v>
      </c>
    </row>
    <row r="24" spans="1:16" s="45" customFormat="1" ht="18.95" customHeight="1">
      <c r="A24" s="49">
        <v>2019</v>
      </c>
      <c r="B24" s="66">
        <v>42999</v>
      </c>
      <c r="C24" s="67">
        <v>98245</v>
      </c>
      <c r="D24" s="67">
        <v>49337</v>
      </c>
      <c r="E24" s="67">
        <v>48908</v>
      </c>
      <c r="F24" s="67">
        <v>94768</v>
      </c>
      <c r="G24" s="67">
        <v>47308</v>
      </c>
      <c r="H24" s="67">
        <v>47460</v>
      </c>
      <c r="I24" s="74">
        <v>3477</v>
      </c>
      <c r="J24" s="68">
        <v>2029</v>
      </c>
      <c r="K24" s="68">
        <v>1448</v>
      </c>
      <c r="L24" s="71">
        <v>2.2848205772227259</v>
      </c>
      <c r="M24" s="61">
        <v>18344</v>
      </c>
      <c r="N24" s="69">
        <v>1027.0227890445328</v>
      </c>
      <c r="O24" s="72">
        <v>95.66</v>
      </c>
      <c r="P24" s="59">
        <v>2019</v>
      </c>
    </row>
    <row r="25" spans="1:16" s="76" customFormat="1" ht="18.95" customHeight="1">
      <c r="A25" s="75">
        <v>2020</v>
      </c>
      <c r="B25" s="552">
        <v>43874</v>
      </c>
      <c r="C25" s="553">
        <v>97687</v>
      </c>
      <c r="D25" s="61">
        <v>49002</v>
      </c>
      <c r="E25" s="61">
        <v>48685</v>
      </c>
      <c r="F25" s="553">
        <v>94353</v>
      </c>
      <c r="G25" s="61">
        <v>47038</v>
      </c>
      <c r="H25" s="61">
        <v>47315</v>
      </c>
      <c r="I25" s="74">
        <v>3334</v>
      </c>
      <c r="J25" s="68">
        <v>1964</v>
      </c>
      <c r="K25" s="68">
        <v>1370</v>
      </c>
      <c r="L25" s="71">
        <v>2.15</v>
      </c>
      <c r="M25" s="553">
        <v>19397</v>
      </c>
      <c r="N25" s="554">
        <v>1021</v>
      </c>
      <c r="O25" s="72">
        <v>95.67</v>
      </c>
      <c r="P25" s="47">
        <v>2020</v>
      </c>
    </row>
    <row r="26" spans="1:16" s="76" customFormat="1" ht="18.95" customHeight="1">
      <c r="A26" s="75">
        <v>2021</v>
      </c>
      <c r="B26" s="552">
        <v>44369</v>
      </c>
      <c r="C26" s="553">
        <v>96860</v>
      </c>
      <c r="D26" s="61">
        <v>48634</v>
      </c>
      <c r="E26" s="61">
        <v>48226</v>
      </c>
      <c r="F26" s="553">
        <v>93592</v>
      </c>
      <c r="G26" s="61">
        <v>46694</v>
      </c>
      <c r="H26" s="61">
        <v>46898</v>
      </c>
      <c r="I26" s="74">
        <v>3268</v>
      </c>
      <c r="J26" s="68">
        <v>1940</v>
      </c>
      <c r="K26" s="68">
        <v>1328</v>
      </c>
      <c r="L26" s="71">
        <v>2.11</v>
      </c>
      <c r="M26" s="553">
        <v>19926</v>
      </c>
      <c r="N26" s="554">
        <v>1012</v>
      </c>
      <c r="O26" s="72">
        <v>95.67</v>
      </c>
      <c r="P26" s="47">
        <v>2021</v>
      </c>
    </row>
    <row r="27" spans="1:16" s="76" customFormat="1" ht="18.95" customHeight="1">
      <c r="A27" s="75">
        <v>2022</v>
      </c>
      <c r="B27" s="552">
        <v>43973</v>
      </c>
      <c r="C27" s="553">
        <v>95100</v>
      </c>
      <c r="D27" s="61">
        <v>47809</v>
      </c>
      <c r="E27" s="61">
        <v>47291</v>
      </c>
      <c r="F27" s="553">
        <v>91546</v>
      </c>
      <c r="G27" s="61">
        <v>45673</v>
      </c>
      <c r="H27" s="61">
        <v>45873</v>
      </c>
      <c r="I27" s="74">
        <v>3554</v>
      </c>
      <c r="J27" s="68">
        <v>2136</v>
      </c>
      <c r="K27" s="68">
        <v>1418</v>
      </c>
      <c r="L27" s="71">
        <v>2.08</v>
      </c>
      <c r="M27" s="553">
        <v>20464</v>
      </c>
      <c r="N27" s="554">
        <v>994</v>
      </c>
      <c r="O27" s="72">
        <v>95.66</v>
      </c>
      <c r="P27" s="47">
        <v>2022</v>
      </c>
    </row>
    <row r="28" spans="1:16" s="76" customFormat="1" ht="18.95" customHeight="1">
      <c r="A28" s="77">
        <v>2023</v>
      </c>
      <c r="B28" s="555" t="s">
        <v>524</v>
      </c>
      <c r="C28" s="556">
        <v>92414</v>
      </c>
      <c r="D28" s="557">
        <v>46385</v>
      </c>
      <c r="E28" s="557">
        <v>46029</v>
      </c>
      <c r="F28" s="556">
        <v>88626</v>
      </c>
      <c r="G28" s="557">
        <v>44198</v>
      </c>
      <c r="H28" s="557">
        <v>44428</v>
      </c>
      <c r="I28" s="556">
        <v>3788</v>
      </c>
      <c r="J28" s="558">
        <v>2187</v>
      </c>
      <c r="K28" s="558">
        <v>1601</v>
      </c>
      <c r="L28" s="559" t="s">
        <v>525</v>
      </c>
      <c r="M28" s="556">
        <v>21372</v>
      </c>
      <c r="N28" s="560">
        <v>966</v>
      </c>
      <c r="O28" s="78">
        <v>95.66</v>
      </c>
      <c r="P28" s="79">
        <v>2023</v>
      </c>
    </row>
    <row r="29" spans="1:16" s="45" customFormat="1" ht="15" customHeight="1">
      <c r="A29" s="45" t="s">
        <v>471</v>
      </c>
      <c r="I29" s="80"/>
      <c r="K29" s="81"/>
      <c r="L29" s="82"/>
      <c r="M29" s="83"/>
      <c r="N29" s="83"/>
      <c r="O29" s="83"/>
      <c r="P29" s="84" t="s">
        <v>473</v>
      </c>
    </row>
    <row r="30" spans="1:16" s="45" customFormat="1" ht="15" customHeight="1">
      <c r="A30" s="45" t="s">
        <v>427</v>
      </c>
      <c r="H30" s="80"/>
      <c r="I30" s="80"/>
      <c r="K30" s="81"/>
      <c r="L30" s="82"/>
      <c r="M30" s="83"/>
      <c r="N30" s="83"/>
      <c r="O30" s="83"/>
      <c r="P30" s="84"/>
    </row>
    <row r="31" spans="1:16" s="43" customFormat="1" ht="15" customHeight="1">
      <c r="A31" s="43" t="s">
        <v>428</v>
      </c>
      <c r="H31" s="85"/>
      <c r="I31" s="85"/>
      <c r="K31" s="81"/>
      <c r="L31" s="82"/>
      <c r="M31" s="86"/>
      <c r="N31" s="86"/>
      <c r="O31" s="86"/>
      <c r="P31" s="86"/>
    </row>
    <row r="32" spans="1:16" s="43" customFormat="1" ht="15" customHeight="1">
      <c r="K32" s="81"/>
      <c r="L32" s="82"/>
      <c r="M32" s="86"/>
      <c r="N32" s="86"/>
      <c r="O32" s="86"/>
      <c r="P32" s="86"/>
    </row>
    <row r="33" spans="1:16" ht="12.75" customHeight="1">
      <c r="L33" s="89"/>
    </row>
    <row r="34" spans="1:16" s="88" customFormat="1" ht="13.5" customHeight="1">
      <c r="A34" s="87"/>
      <c r="C34" s="87"/>
      <c r="D34" s="87"/>
      <c r="E34" s="87"/>
      <c r="F34" s="87"/>
      <c r="G34" s="87"/>
      <c r="H34" s="87"/>
      <c r="I34" s="87"/>
      <c r="J34" s="87"/>
      <c r="K34" s="87"/>
      <c r="L34" s="89"/>
      <c r="M34" s="87"/>
      <c r="N34" s="87"/>
      <c r="O34" s="87"/>
      <c r="P34" s="87"/>
    </row>
    <row r="35" spans="1:16" s="88" customFormat="1" ht="12.75" customHeight="1">
      <c r="A35" s="87"/>
      <c r="C35" s="87"/>
      <c r="D35" s="87"/>
      <c r="E35" s="87"/>
      <c r="F35" s="87"/>
      <c r="G35" s="87"/>
      <c r="H35" s="87"/>
      <c r="I35" s="87"/>
      <c r="J35" s="87"/>
      <c r="K35" s="87"/>
      <c r="L35" s="89"/>
      <c r="M35" s="87"/>
      <c r="N35" s="87"/>
      <c r="O35" s="87"/>
      <c r="P35" s="87"/>
    </row>
    <row r="36" spans="1:16" s="88" customFormat="1" ht="12.75" customHeight="1">
      <c r="A36" s="87"/>
      <c r="C36" s="87"/>
      <c r="D36" s="87"/>
      <c r="E36" s="87"/>
      <c r="F36" s="87"/>
      <c r="G36" s="87"/>
      <c r="H36" s="87"/>
      <c r="I36" s="87"/>
      <c r="J36" s="87"/>
      <c r="K36" s="87"/>
      <c r="L36" s="89"/>
      <c r="M36" s="87"/>
      <c r="N36" s="87"/>
      <c r="O36" s="87"/>
      <c r="P36" s="87"/>
    </row>
  </sheetData>
  <mergeCells count="12">
    <mergeCell ref="A1:H1"/>
    <mergeCell ref="I1:P1"/>
    <mergeCell ref="I2:P2"/>
    <mergeCell ref="A4:A7"/>
    <mergeCell ref="P4:P7"/>
    <mergeCell ref="N4:N7"/>
    <mergeCell ref="C5:C7"/>
    <mergeCell ref="F5:F7"/>
    <mergeCell ref="I5:I7"/>
    <mergeCell ref="C4:H4"/>
    <mergeCell ref="A2:H2"/>
    <mergeCell ref="I4:K4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4" firstPageNumber="0" pageOrder="overThenDown" orientation="portrait" useFirstPageNumber="1" horizontalDpi="2400" verticalDpi="2400" r:id="rId1"/>
  <headerFooter scaleWithDoc="0" alignWithMargins="0"/>
  <colBreaks count="1" manualBreakCount="1">
    <brk id="8" max="30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J39"/>
  <sheetViews>
    <sheetView view="pageBreakPreview" zoomScale="85" zoomScaleNormal="100" zoomScaleSheetLayoutView="85" workbookViewId="0">
      <pane xSplit="1" ySplit="4" topLeftCell="B5" activePane="bottomRight" state="frozen"/>
      <selection activeCell="O25" sqref="O25"/>
      <selection pane="topRight" activeCell="O25" sqref="O25"/>
      <selection pane="bottomLeft" activeCell="O25" sqref="O25"/>
      <selection pane="bottomRight" sqref="A1:E1"/>
    </sheetView>
  </sheetViews>
  <sheetFormatPr defaultRowHeight="17.25"/>
  <cols>
    <col min="1" max="1" width="14.625" style="88" customWidth="1"/>
    <col min="2" max="4" width="15.625" style="88" customWidth="1"/>
    <col min="5" max="5" width="16.625" style="88" customWidth="1"/>
    <col min="6" max="7" width="15.375" style="88" customWidth="1"/>
    <col min="8" max="8" width="16.25" style="242" customWidth="1"/>
    <col min="9" max="9" width="16.75" style="242" customWidth="1"/>
    <col min="10" max="10" width="14.625" style="87" customWidth="1"/>
    <col min="11" max="16384" width="9" style="87"/>
  </cols>
  <sheetData>
    <row r="1" spans="1:10" s="154" customFormat="1" ht="39.950000000000003" customHeight="1">
      <c r="A1" s="641" t="s">
        <v>513</v>
      </c>
      <c r="B1" s="641"/>
      <c r="C1" s="641"/>
      <c r="D1" s="641"/>
      <c r="E1" s="641"/>
      <c r="F1" s="641" t="s">
        <v>136</v>
      </c>
      <c r="G1" s="641"/>
      <c r="H1" s="641"/>
      <c r="I1" s="641"/>
      <c r="J1" s="641"/>
    </row>
    <row r="2" spans="1:10" s="43" customFormat="1" ht="27" customHeight="1" thickBot="1">
      <c r="A2" s="42" t="s">
        <v>173</v>
      </c>
      <c r="B2" s="42"/>
      <c r="C2" s="42"/>
      <c r="D2" s="42"/>
      <c r="E2" s="42"/>
      <c r="G2" s="42"/>
      <c r="H2" s="225"/>
      <c r="I2" s="225"/>
      <c r="J2" s="44" t="s">
        <v>172</v>
      </c>
    </row>
    <row r="3" spans="1:10" s="397" customFormat="1" ht="40.5" customHeight="1" thickTop="1">
      <c r="A3" s="702" t="s">
        <v>147</v>
      </c>
      <c r="B3" s="590" t="s">
        <v>381</v>
      </c>
      <c r="C3" s="590"/>
      <c r="D3" s="591"/>
      <c r="E3" s="492"/>
      <c r="F3" s="704" t="s">
        <v>464</v>
      </c>
      <c r="G3" s="705"/>
      <c r="H3" s="697" t="s">
        <v>170</v>
      </c>
      <c r="I3" s="699" t="s">
        <v>171</v>
      </c>
      <c r="J3" s="699" t="s">
        <v>146</v>
      </c>
    </row>
    <row r="4" spans="1:10" s="397" customFormat="1" ht="40.5" customHeight="1">
      <c r="A4" s="703"/>
      <c r="B4" s="410" t="s">
        <v>95</v>
      </c>
      <c r="C4" s="491" t="s">
        <v>396</v>
      </c>
      <c r="D4" s="493" t="s">
        <v>368</v>
      </c>
      <c r="E4" s="408" t="s">
        <v>95</v>
      </c>
      <c r="F4" s="592" t="s">
        <v>397</v>
      </c>
      <c r="G4" s="493" t="s">
        <v>398</v>
      </c>
      <c r="H4" s="698"/>
      <c r="I4" s="700"/>
      <c r="J4" s="701"/>
    </row>
    <row r="5" spans="1:10" s="45" customFormat="1" ht="13.5" customHeight="1">
      <c r="A5" s="75"/>
      <c r="B5" s="227"/>
      <c r="C5" s="227"/>
      <c r="D5" s="227"/>
      <c r="E5" s="227"/>
      <c r="F5" s="227"/>
      <c r="G5" s="227"/>
      <c r="H5" s="227"/>
      <c r="I5" s="227"/>
      <c r="J5" s="59"/>
    </row>
    <row r="6" spans="1:10" s="45" customFormat="1" ht="22.5" customHeight="1">
      <c r="A6" s="75">
        <v>2017</v>
      </c>
      <c r="B6" s="227">
        <v>583</v>
      </c>
      <c r="C6" s="227">
        <v>297</v>
      </c>
      <c r="D6" s="227">
        <v>286</v>
      </c>
      <c r="E6" s="227">
        <v>748</v>
      </c>
      <c r="F6" s="227">
        <v>414</v>
      </c>
      <c r="G6" s="227">
        <v>334</v>
      </c>
      <c r="H6" s="227">
        <v>423</v>
      </c>
      <c r="I6" s="227">
        <v>290</v>
      </c>
      <c r="J6" s="59">
        <v>2017</v>
      </c>
    </row>
    <row r="7" spans="1:10" s="45" customFormat="1" ht="22.5" customHeight="1">
      <c r="A7" s="75">
        <v>2018</v>
      </c>
      <c r="B7" s="227">
        <v>464</v>
      </c>
      <c r="C7" s="227">
        <v>225</v>
      </c>
      <c r="D7" s="227">
        <v>239</v>
      </c>
      <c r="E7" s="227">
        <v>802</v>
      </c>
      <c r="F7" s="227">
        <v>426</v>
      </c>
      <c r="G7" s="227">
        <v>376</v>
      </c>
      <c r="H7" s="227">
        <v>433</v>
      </c>
      <c r="I7" s="227">
        <v>251</v>
      </c>
      <c r="J7" s="59">
        <v>2018</v>
      </c>
    </row>
    <row r="8" spans="1:10" s="76" customFormat="1" ht="22.5" customHeight="1">
      <c r="A8" s="75">
        <v>2019</v>
      </c>
      <c r="B8" s="227">
        <v>450</v>
      </c>
      <c r="C8" s="227">
        <v>241</v>
      </c>
      <c r="D8" s="227">
        <v>209</v>
      </c>
      <c r="E8" s="227">
        <v>749</v>
      </c>
      <c r="F8" s="227">
        <v>425</v>
      </c>
      <c r="G8" s="227">
        <v>324</v>
      </c>
      <c r="H8" s="227">
        <v>356</v>
      </c>
      <c r="I8" s="227">
        <v>281</v>
      </c>
      <c r="J8" s="59">
        <v>2019</v>
      </c>
    </row>
    <row r="9" spans="1:10" s="76" customFormat="1" ht="22.5" customHeight="1">
      <c r="A9" s="75">
        <v>2020</v>
      </c>
      <c r="B9" s="228">
        <v>342</v>
      </c>
      <c r="C9" s="228">
        <v>151</v>
      </c>
      <c r="D9" s="228">
        <v>191</v>
      </c>
      <c r="E9" s="228">
        <v>785</v>
      </c>
      <c r="F9" s="228">
        <v>439</v>
      </c>
      <c r="G9" s="228">
        <v>346</v>
      </c>
      <c r="H9" s="228">
        <v>342</v>
      </c>
      <c r="I9" s="228">
        <v>266</v>
      </c>
      <c r="J9" s="59">
        <v>2020</v>
      </c>
    </row>
    <row r="10" spans="1:10" s="76" customFormat="1" ht="22.5" customHeight="1">
      <c r="A10" s="75">
        <v>2021</v>
      </c>
      <c r="B10" s="228">
        <v>342</v>
      </c>
      <c r="C10" s="228">
        <v>151</v>
      </c>
      <c r="D10" s="228">
        <v>191</v>
      </c>
      <c r="E10" s="228">
        <v>900</v>
      </c>
      <c r="F10" s="228">
        <v>504</v>
      </c>
      <c r="G10" s="228">
        <v>396</v>
      </c>
      <c r="H10" s="228">
        <v>341</v>
      </c>
      <c r="I10" s="228">
        <v>259</v>
      </c>
      <c r="J10" s="59">
        <v>2021</v>
      </c>
    </row>
    <row r="11" spans="1:10" s="76" customFormat="1" ht="22.5" customHeight="1">
      <c r="A11" s="75">
        <v>2022</v>
      </c>
      <c r="B11" s="228">
        <v>351</v>
      </c>
      <c r="C11" s="228">
        <v>175</v>
      </c>
      <c r="D11" s="228">
        <v>176</v>
      </c>
      <c r="E11" s="228">
        <v>1059</v>
      </c>
      <c r="F11" s="228">
        <v>544</v>
      </c>
      <c r="G11" s="228">
        <v>515</v>
      </c>
      <c r="H11" s="228">
        <v>312</v>
      </c>
      <c r="I11" s="228">
        <v>244</v>
      </c>
      <c r="J11" s="59">
        <v>2022</v>
      </c>
    </row>
    <row r="12" spans="1:10" s="76" customFormat="1" ht="22.5" customHeight="1">
      <c r="A12" s="229">
        <v>2023</v>
      </c>
      <c r="B12" s="230">
        <v>239</v>
      </c>
      <c r="C12" s="230">
        <v>123</v>
      </c>
      <c r="D12" s="230">
        <v>116</v>
      </c>
      <c r="E12" s="230">
        <v>719</v>
      </c>
      <c r="F12" s="230">
        <v>385</v>
      </c>
      <c r="G12" s="230">
        <v>334</v>
      </c>
      <c r="H12" s="230">
        <v>310</v>
      </c>
      <c r="I12" s="230">
        <v>227</v>
      </c>
      <c r="J12" s="111">
        <v>2023</v>
      </c>
    </row>
    <row r="13" spans="1:10" s="45" customFormat="1" ht="22.5" customHeight="1">
      <c r="A13" s="75" t="s">
        <v>25</v>
      </c>
      <c r="B13" s="228">
        <v>27</v>
      </c>
      <c r="C13" s="231">
        <v>13</v>
      </c>
      <c r="D13" s="228">
        <v>14</v>
      </c>
      <c r="E13" s="228">
        <v>74</v>
      </c>
      <c r="F13" s="232">
        <v>42</v>
      </c>
      <c r="G13" s="228">
        <v>32</v>
      </c>
      <c r="H13" s="228">
        <v>32</v>
      </c>
      <c r="I13" s="228">
        <v>20</v>
      </c>
      <c r="J13" s="59" t="s">
        <v>26</v>
      </c>
    </row>
    <row r="14" spans="1:10" s="45" customFormat="1" ht="22.5" customHeight="1">
      <c r="A14" s="75" t="s">
        <v>27</v>
      </c>
      <c r="B14" s="228">
        <v>26</v>
      </c>
      <c r="C14" s="231">
        <v>13</v>
      </c>
      <c r="D14" s="228">
        <v>13</v>
      </c>
      <c r="E14" s="228">
        <v>78</v>
      </c>
      <c r="F14" s="232">
        <v>46</v>
      </c>
      <c r="G14" s="228">
        <v>32</v>
      </c>
      <c r="H14" s="228">
        <v>28</v>
      </c>
      <c r="I14" s="233">
        <v>16</v>
      </c>
      <c r="J14" s="65" t="s">
        <v>28</v>
      </c>
    </row>
    <row r="15" spans="1:10" s="45" customFormat="1" ht="22.5" customHeight="1">
      <c r="A15" s="75" t="s">
        <v>29</v>
      </c>
      <c r="B15" s="228">
        <v>29</v>
      </c>
      <c r="C15" s="231">
        <v>11</v>
      </c>
      <c r="D15" s="228">
        <v>18</v>
      </c>
      <c r="E15" s="228">
        <v>71</v>
      </c>
      <c r="F15" s="232">
        <v>32</v>
      </c>
      <c r="G15" s="228">
        <v>39</v>
      </c>
      <c r="H15" s="228">
        <v>31</v>
      </c>
      <c r="I15" s="233">
        <v>14</v>
      </c>
      <c r="J15" s="65" t="s">
        <v>30</v>
      </c>
    </row>
    <row r="16" spans="1:10" s="45" customFormat="1" ht="22.5" customHeight="1">
      <c r="A16" s="75" t="s">
        <v>31</v>
      </c>
      <c r="B16" s="228">
        <v>26</v>
      </c>
      <c r="C16" s="231">
        <v>11</v>
      </c>
      <c r="D16" s="228">
        <v>15</v>
      </c>
      <c r="E16" s="228">
        <v>65</v>
      </c>
      <c r="F16" s="232">
        <v>36</v>
      </c>
      <c r="G16" s="228">
        <v>29</v>
      </c>
      <c r="H16" s="228">
        <v>17</v>
      </c>
      <c r="I16" s="233">
        <v>20</v>
      </c>
      <c r="J16" s="65" t="s">
        <v>32</v>
      </c>
    </row>
    <row r="17" spans="1:10" s="45" customFormat="1" ht="22.5" customHeight="1">
      <c r="A17" s="75" t="s">
        <v>33</v>
      </c>
      <c r="B17" s="228">
        <v>19</v>
      </c>
      <c r="C17" s="231">
        <v>10</v>
      </c>
      <c r="D17" s="228">
        <v>9</v>
      </c>
      <c r="E17" s="228">
        <v>55</v>
      </c>
      <c r="F17" s="232">
        <v>33</v>
      </c>
      <c r="G17" s="228">
        <v>22</v>
      </c>
      <c r="H17" s="228">
        <v>28</v>
      </c>
      <c r="I17" s="233">
        <v>18</v>
      </c>
      <c r="J17" s="65" t="s">
        <v>34</v>
      </c>
    </row>
    <row r="18" spans="1:10" s="45" customFormat="1" ht="22.5" customHeight="1">
      <c r="A18" s="75" t="s">
        <v>35</v>
      </c>
      <c r="B18" s="228">
        <v>17</v>
      </c>
      <c r="C18" s="231">
        <v>11</v>
      </c>
      <c r="D18" s="228">
        <v>6</v>
      </c>
      <c r="E18" s="228">
        <v>50</v>
      </c>
      <c r="F18" s="232">
        <v>26</v>
      </c>
      <c r="G18" s="228">
        <v>24</v>
      </c>
      <c r="H18" s="228">
        <v>23</v>
      </c>
      <c r="I18" s="233">
        <v>21</v>
      </c>
      <c r="J18" s="65" t="s">
        <v>36</v>
      </c>
    </row>
    <row r="19" spans="1:10" s="45" customFormat="1" ht="22.5" customHeight="1">
      <c r="A19" s="75" t="s">
        <v>37</v>
      </c>
      <c r="B19" s="228">
        <v>12</v>
      </c>
      <c r="C19" s="231">
        <v>9</v>
      </c>
      <c r="D19" s="228">
        <v>3</v>
      </c>
      <c r="E19" s="228">
        <v>46</v>
      </c>
      <c r="F19" s="232">
        <v>20</v>
      </c>
      <c r="G19" s="228">
        <v>26</v>
      </c>
      <c r="H19" s="228">
        <v>21</v>
      </c>
      <c r="I19" s="233">
        <v>17</v>
      </c>
      <c r="J19" s="65" t="s">
        <v>38</v>
      </c>
    </row>
    <row r="20" spans="1:10" s="45" customFormat="1" ht="22.5" customHeight="1">
      <c r="A20" s="75" t="s">
        <v>39</v>
      </c>
      <c r="B20" s="228">
        <v>20</v>
      </c>
      <c r="C20" s="231">
        <v>12</v>
      </c>
      <c r="D20" s="228">
        <v>8</v>
      </c>
      <c r="E20" s="228">
        <v>62</v>
      </c>
      <c r="F20" s="232">
        <v>29</v>
      </c>
      <c r="G20" s="228">
        <v>33</v>
      </c>
      <c r="H20" s="228">
        <v>23</v>
      </c>
      <c r="I20" s="233">
        <v>22</v>
      </c>
      <c r="J20" s="65" t="s">
        <v>40</v>
      </c>
    </row>
    <row r="21" spans="1:10" s="45" customFormat="1" ht="22.5" customHeight="1">
      <c r="A21" s="75" t="s">
        <v>41</v>
      </c>
      <c r="B21" s="228">
        <v>10</v>
      </c>
      <c r="C21" s="231">
        <v>4</v>
      </c>
      <c r="D21" s="228">
        <v>6</v>
      </c>
      <c r="E21" s="228">
        <v>49</v>
      </c>
      <c r="F21" s="232">
        <v>33</v>
      </c>
      <c r="G21" s="228">
        <v>16</v>
      </c>
      <c r="H21" s="228">
        <v>21</v>
      </c>
      <c r="I21" s="233">
        <v>20</v>
      </c>
      <c r="J21" s="65" t="s">
        <v>42</v>
      </c>
    </row>
    <row r="22" spans="1:10" s="45" customFormat="1" ht="22.5" customHeight="1">
      <c r="A22" s="75" t="s">
        <v>43</v>
      </c>
      <c r="B22" s="228">
        <v>28</v>
      </c>
      <c r="C22" s="231">
        <v>11</v>
      </c>
      <c r="D22" s="228">
        <v>17</v>
      </c>
      <c r="E22" s="228">
        <v>61</v>
      </c>
      <c r="F22" s="232">
        <v>28</v>
      </c>
      <c r="G22" s="228">
        <v>33</v>
      </c>
      <c r="H22" s="228">
        <v>22</v>
      </c>
      <c r="I22" s="233">
        <v>25</v>
      </c>
      <c r="J22" s="65" t="s">
        <v>44</v>
      </c>
    </row>
    <row r="23" spans="1:10" s="45" customFormat="1" ht="22.5" customHeight="1">
      <c r="A23" s="75" t="s">
        <v>45</v>
      </c>
      <c r="B23" s="228">
        <v>18</v>
      </c>
      <c r="C23" s="231">
        <v>12</v>
      </c>
      <c r="D23" s="228">
        <v>6</v>
      </c>
      <c r="E23" s="228">
        <v>58</v>
      </c>
      <c r="F23" s="232">
        <v>32</v>
      </c>
      <c r="G23" s="228">
        <v>26</v>
      </c>
      <c r="H23" s="228">
        <v>34</v>
      </c>
      <c r="I23" s="233">
        <v>14</v>
      </c>
      <c r="J23" s="65" t="s">
        <v>46</v>
      </c>
    </row>
    <row r="24" spans="1:10" s="45" customFormat="1" ht="22.5" customHeight="1">
      <c r="A24" s="75" t="s">
        <v>47</v>
      </c>
      <c r="B24" s="228">
        <v>7</v>
      </c>
      <c r="C24" s="231">
        <v>6</v>
      </c>
      <c r="D24" s="228">
        <v>1</v>
      </c>
      <c r="E24" s="228">
        <v>50</v>
      </c>
      <c r="F24" s="232">
        <v>28</v>
      </c>
      <c r="G24" s="228">
        <v>22</v>
      </c>
      <c r="H24" s="228">
        <v>30</v>
      </c>
      <c r="I24" s="233">
        <v>20</v>
      </c>
      <c r="J24" s="65" t="s">
        <v>48</v>
      </c>
    </row>
    <row r="25" spans="1:10" s="45" customFormat="1" ht="12" customHeight="1">
      <c r="A25" s="234"/>
      <c r="B25" s="235"/>
      <c r="C25" s="236"/>
      <c r="D25" s="235"/>
      <c r="E25" s="235"/>
      <c r="F25" s="237"/>
      <c r="G25" s="235"/>
      <c r="H25" s="235"/>
      <c r="I25" s="238"/>
      <c r="J25" s="239"/>
    </row>
    <row r="26" spans="1:10" s="45" customFormat="1" ht="21.75" customHeight="1">
      <c r="A26" s="45" t="s">
        <v>234</v>
      </c>
      <c r="H26" s="46"/>
      <c r="I26" s="46"/>
      <c r="J26" s="73" t="s">
        <v>407</v>
      </c>
    </row>
    <row r="27" spans="1:10" s="212" customFormat="1">
      <c r="A27" s="153"/>
      <c r="B27" s="153"/>
      <c r="C27" s="153"/>
      <c r="D27" s="153"/>
      <c r="E27" s="240"/>
      <c r="F27" s="240"/>
      <c r="G27" s="240"/>
      <c r="H27" s="161"/>
      <c r="I27" s="241"/>
    </row>
    <row r="28" spans="1:10" s="212" customFormat="1">
      <c r="A28" s="153"/>
      <c r="B28" s="240"/>
      <c r="C28" s="240"/>
      <c r="D28" s="240"/>
      <c r="E28" s="153"/>
      <c r="F28" s="153"/>
      <c r="G28" s="153"/>
      <c r="H28" s="241"/>
      <c r="I28" s="241"/>
    </row>
    <row r="29" spans="1:10" s="212" customFormat="1">
      <c r="A29" s="153"/>
      <c r="B29" s="153"/>
      <c r="C29" s="153"/>
      <c r="D29" s="153"/>
      <c r="E29" s="153"/>
      <c r="F29" s="153"/>
      <c r="G29" s="153"/>
      <c r="H29" s="241"/>
      <c r="I29" s="241"/>
    </row>
    <row r="30" spans="1:10" s="212" customFormat="1">
      <c r="A30" s="153"/>
      <c r="B30" s="153"/>
      <c r="C30" s="153"/>
      <c r="D30" s="153"/>
      <c r="E30" s="153"/>
      <c r="F30" s="153"/>
      <c r="G30" s="153"/>
      <c r="H30" s="241"/>
      <c r="I30" s="241"/>
    </row>
    <row r="31" spans="1:10" s="212" customFormat="1">
      <c r="A31" s="153"/>
      <c r="B31" s="153"/>
      <c r="C31" s="153"/>
      <c r="D31" s="153"/>
      <c r="E31" s="153"/>
      <c r="F31" s="153"/>
      <c r="G31" s="153"/>
      <c r="H31" s="241"/>
      <c r="I31" s="241"/>
    </row>
    <row r="32" spans="1:10" s="212" customFormat="1">
      <c r="A32" s="153"/>
      <c r="B32" s="153"/>
      <c r="C32" s="153"/>
      <c r="D32" s="153"/>
      <c r="E32" s="153"/>
      <c r="F32" s="153"/>
      <c r="G32" s="153"/>
      <c r="H32" s="241"/>
      <c r="I32" s="241"/>
    </row>
    <row r="33" spans="1:9" s="212" customFormat="1">
      <c r="A33" s="153"/>
      <c r="B33" s="153"/>
      <c r="C33" s="153"/>
      <c r="D33" s="153"/>
      <c r="E33" s="153"/>
      <c r="F33" s="153"/>
      <c r="G33" s="153"/>
      <c r="H33" s="241"/>
      <c r="I33" s="241"/>
    </row>
    <row r="34" spans="1:9" s="212" customFormat="1">
      <c r="A34" s="153"/>
      <c r="B34" s="153"/>
      <c r="C34" s="153"/>
      <c r="D34" s="153"/>
      <c r="E34" s="153"/>
      <c r="F34" s="153"/>
      <c r="G34" s="153"/>
      <c r="H34" s="241"/>
      <c r="I34" s="241"/>
    </row>
    <row r="35" spans="1:9" s="212" customFormat="1">
      <c r="A35" s="153"/>
      <c r="B35" s="153"/>
      <c r="C35" s="153"/>
      <c r="D35" s="153"/>
      <c r="E35" s="153"/>
      <c r="F35" s="153"/>
      <c r="G35" s="153"/>
      <c r="H35" s="241"/>
      <c r="I35" s="241"/>
    </row>
    <row r="36" spans="1:9" s="212" customFormat="1">
      <c r="A36" s="153"/>
      <c r="B36" s="153"/>
      <c r="C36" s="153"/>
      <c r="D36" s="153"/>
      <c r="E36" s="153"/>
      <c r="F36" s="153"/>
      <c r="G36" s="153"/>
      <c r="H36" s="241"/>
      <c r="I36" s="241"/>
    </row>
    <row r="37" spans="1:9" s="212" customFormat="1">
      <c r="A37" s="153"/>
      <c r="B37" s="153"/>
      <c r="C37" s="153"/>
      <c r="D37" s="153"/>
      <c r="E37" s="153"/>
      <c r="F37" s="153"/>
      <c r="G37" s="153"/>
      <c r="H37" s="241"/>
      <c r="I37" s="241"/>
    </row>
    <row r="38" spans="1:9" s="212" customFormat="1">
      <c r="A38" s="153"/>
      <c r="B38" s="153"/>
      <c r="C38" s="153"/>
      <c r="D38" s="153"/>
      <c r="E38" s="153"/>
      <c r="F38" s="153"/>
      <c r="G38" s="153"/>
      <c r="H38" s="241"/>
      <c r="I38" s="241"/>
    </row>
    <row r="39" spans="1:9" s="212" customFormat="1">
      <c r="A39" s="153"/>
      <c r="B39" s="153"/>
      <c r="C39" s="153"/>
      <c r="D39" s="153"/>
      <c r="E39" s="153"/>
      <c r="F39" s="153"/>
      <c r="G39" s="153"/>
      <c r="H39" s="241"/>
      <c r="I39" s="241"/>
    </row>
  </sheetData>
  <mergeCells count="7">
    <mergeCell ref="H3:H4"/>
    <mergeCell ref="I3:I4"/>
    <mergeCell ref="J3:J4"/>
    <mergeCell ref="A3:A4"/>
    <mergeCell ref="A1:E1"/>
    <mergeCell ref="F1:J1"/>
    <mergeCell ref="F3:G3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1" customWidth="1"/>
    <col min="3" max="3" width="1" style="1" customWidth="1"/>
    <col min="4" max="4" width="8" style="1" customWidth="1"/>
    <col min="5" max="5" width="0.5" style="1" customWidth="1"/>
    <col min="6" max="6" width="8" style="1" customWidth="1"/>
    <col min="7" max="7" width="0.625" style="1" customWidth="1"/>
    <col min="8" max="8" width="8" style="1" customWidth="1"/>
    <col min="9" max="9" width="0.5" style="1" customWidth="1"/>
    <col min="10" max="10" width="8" style="1" customWidth="1"/>
    <col min="11" max="11" width="0.875" style="1" customWidth="1"/>
    <col min="12" max="12" width="8" style="1" customWidth="1"/>
    <col min="13" max="13" width="0.625" style="1" customWidth="1"/>
    <col min="14" max="14" width="8" style="1" customWidth="1"/>
    <col min="15" max="15" width="1" style="1" customWidth="1"/>
    <col min="16" max="16" width="8" style="1" customWidth="1"/>
    <col min="17" max="17" width="0.75" style="1" customWidth="1"/>
    <col min="18" max="18" width="7" style="1" customWidth="1"/>
    <col min="19" max="19" width="0.875" style="1" customWidth="1"/>
    <col min="20" max="20" width="8.125" style="1" customWidth="1"/>
    <col min="21" max="21" width="0.875" style="1" customWidth="1"/>
    <col min="22" max="22" width="8.125" style="1" customWidth="1"/>
    <col min="23" max="23" width="0.875" style="1" customWidth="1"/>
    <col min="24" max="24" width="8.125" style="1" customWidth="1"/>
    <col min="25" max="25" width="0.875" style="1" customWidth="1"/>
    <col min="26" max="26" width="8.125" style="1" customWidth="1"/>
    <col min="27" max="27" width="0.875" style="1" customWidth="1"/>
    <col min="28" max="28" width="8.125" style="1" customWidth="1"/>
    <col min="29" max="29" width="0.875" style="1" customWidth="1"/>
    <col min="30" max="30" width="8.125" style="1" customWidth="1"/>
    <col min="31" max="31" width="0.875" style="1" customWidth="1"/>
    <col min="32" max="32" width="8.125" style="1" customWidth="1"/>
    <col min="33" max="33" width="0.875" style="1" customWidth="1"/>
    <col min="34" max="34" width="8.125" style="1" customWidth="1"/>
    <col min="35" max="35" width="0.875" style="1" customWidth="1"/>
    <col min="36" max="36" width="8.625" style="6" customWidth="1"/>
    <col min="37" max="16384" width="9" style="1"/>
  </cols>
  <sheetData>
    <row r="1" spans="1:36" s="20" customFormat="1" ht="24.75" customHeight="1">
      <c r="A1" s="8" t="s">
        <v>137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26" t="s">
        <v>138</v>
      </c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s="14" customFormat="1" ht="26.25" customHeight="1" thickBot="1">
      <c r="A2" s="21" t="s">
        <v>63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9" t="s">
        <v>0</v>
      </c>
    </row>
    <row r="3" spans="1:36" s="11" customFormat="1" ht="15" customHeight="1" thickTop="1">
      <c r="A3" s="718" t="s">
        <v>118</v>
      </c>
      <c r="B3" s="706" t="s">
        <v>96</v>
      </c>
      <c r="C3" s="707"/>
      <c r="D3" s="706" t="s">
        <v>127</v>
      </c>
      <c r="E3" s="707"/>
      <c r="F3" s="706" t="s">
        <v>111</v>
      </c>
      <c r="G3" s="707"/>
      <c r="H3" s="721" t="s">
        <v>97</v>
      </c>
      <c r="I3" s="722"/>
      <c r="J3" s="706" t="s">
        <v>98</v>
      </c>
      <c r="K3" s="707"/>
      <c r="L3" s="706" t="s">
        <v>99</v>
      </c>
      <c r="M3" s="707"/>
      <c r="N3" s="706" t="s">
        <v>100</v>
      </c>
      <c r="O3" s="707"/>
      <c r="P3" s="706" t="s">
        <v>101</v>
      </c>
      <c r="Q3" s="712"/>
      <c r="R3" s="727" t="s">
        <v>102</v>
      </c>
      <c r="S3" s="707"/>
      <c r="T3" s="706" t="s">
        <v>103</v>
      </c>
      <c r="U3" s="707"/>
      <c r="V3" s="706" t="s">
        <v>104</v>
      </c>
      <c r="W3" s="707"/>
      <c r="X3" s="706" t="s">
        <v>105</v>
      </c>
      <c r="Y3" s="707"/>
      <c r="Z3" s="706" t="s">
        <v>106</v>
      </c>
      <c r="AA3" s="707"/>
      <c r="AB3" s="706" t="s">
        <v>107</v>
      </c>
      <c r="AC3" s="707"/>
      <c r="AD3" s="706" t="s">
        <v>108</v>
      </c>
      <c r="AE3" s="707"/>
      <c r="AF3" s="706" t="s">
        <v>109</v>
      </c>
      <c r="AG3" s="707"/>
      <c r="AH3" s="706" t="s">
        <v>110</v>
      </c>
      <c r="AI3" s="707"/>
      <c r="AJ3" s="715" t="s">
        <v>145</v>
      </c>
    </row>
    <row r="4" spans="1:36" s="11" customFormat="1" ht="15" customHeight="1">
      <c r="A4" s="719"/>
      <c r="B4" s="708"/>
      <c r="C4" s="709"/>
      <c r="D4" s="708"/>
      <c r="E4" s="709"/>
      <c r="F4" s="708"/>
      <c r="G4" s="709"/>
      <c r="H4" s="723"/>
      <c r="I4" s="724"/>
      <c r="J4" s="708"/>
      <c r="K4" s="709"/>
      <c r="L4" s="708"/>
      <c r="M4" s="709"/>
      <c r="N4" s="708"/>
      <c r="O4" s="709"/>
      <c r="P4" s="708"/>
      <c r="Q4" s="713"/>
      <c r="R4" s="713"/>
      <c r="S4" s="709"/>
      <c r="T4" s="708"/>
      <c r="U4" s="709"/>
      <c r="V4" s="708"/>
      <c r="W4" s="709"/>
      <c r="X4" s="708"/>
      <c r="Y4" s="709"/>
      <c r="Z4" s="708"/>
      <c r="AA4" s="709"/>
      <c r="AB4" s="708"/>
      <c r="AC4" s="709"/>
      <c r="AD4" s="708"/>
      <c r="AE4" s="709"/>
      <c r="AF4" s="708"/>
      <c r="AG4" s="709"/>
      <c r="AH4" s="708"/>
      <c r="AI4" s="709"/>
      <c r="AJ4" s="716"/>
    </row>
    <row r="5" spans="1:36" s="11" customFormat="1" ht="15" customHeight="1">
      <c r="A5" s="719"/>
      <c r="B5" s="708"/>
      <c r="C5" s="709"/>
      <c r="D5" s="708"/>
      <c r="E5" s="709"/>
      <c r="F5" s="708"/>
      <c r="G5" s="709"/>
      <c r="H5" s="723"/>
      <c r="I5" s="724"/>
      <c r="J5" s="708"/>
      <c r="K5" s="709"/>
      <c r="L5" s="708"/>
      <c r="M5" s="709"/>
      <c r="N5" s="708"/>
      <c r="O5" s="709"/>
      <c r="P5" s="708"/>
      <c r="Q5" s="713"/>
      <c r="R5" s="713"/>
      <c r="S5" s="709"/>
      <c r="T5" s="708"/>
      <c r="U5" s="709"/>
      <c r="V5" s="708"/>
      <c r="W5" s="709"/>
      <c r="X5" s="708"/>
      <c r="Y5" s="709"/>
      <c r="Z5" s="708"/>
      <c r="AA5" s="709"/>
      <c r="AB5" s="708"/>
      <c r="AC5" s="709"/>
      <c r="AD5" s="708"/>
      <c r="AE5" s="709"/>
      <c r="AF5" s="708"/>
      <c r="AG5" s="709"/>
      <c r="AH5" s="708"/>
      <c r="AI5" s="709"/>
      <c r="AJ5" s="716"/>
    </row>
    <row r="6" spans="1:36" s="11" customFormat="1" ht="15" customHeight="1">
      <c r="A6" s="720"/>
      <c r="B6" s="710"/>
      <c r="C6" s="711"/>
      <c r="D6" s="710"/>
      <c r="E6" s="711"/>
      <c r="F6" s="710"/>
      <c r="G6" s="711"/>
      <c r="H6" s="725"/>
      <c r="I6" s="726"/>
      <c r="J6" s="710"/>
      <c r="K6" s="711"/>
      <c r="L6" s="710"/>
      <c r="M6" s="711"/>
      <c r="N6" s="710"/>
      <c r="O6" s="711"/>
      <c r="P6" s="710"/>
      <c r="Q6" s="714"/>
      <c r="R6" s="714"/>
      <c r="S6" s="711"/>
      <c r="T6" s="710"/>
      <c r="U6" s="711"/>
      <c r="V6" s="710"/>
      <c r="W6" s="711"/>
      <c r="X6" s="710"/>
      <c r="Y6" s="711"/>
      <c r="Z6" s="710"/>
      <c r="AA6" s="711"/>
      <c r="AB6" s="710"/>
      <c r="AC6" s="711"/>
      <c r="AD6" s="710"/>
      <c r="AE6" s="711"/>
      <c r="AF6" s="710"/>
      <c r="AG6" s="711"/>
      <c r="AH6" s="710"/>
      <c r="AI6" s="711"/>
      <c r="AJ6" s="717"/>
    </row>
    <row r="7" spans="1:36" s="11" customFormat="1" ht="27" customHeight="1">
      <c r="A7" s="30">
        <v>2009</v>
      </c>
      <c r="B7" s="34">
        <f>SUM(D7:AH7)</f>
        <v>24246</v>
      </c>
      <c r="C7" s="29"/>
      <c r="D7" s="29">
        <v>18474</v>
      </c>
      <c r="E7" s="29"/>
      <c r="F7" s="29">
        <v>3625</v>
      </c>
      <c r="G7" s="29"/>
      <c r="H7" s="29">
        <v>110</v>
      </c>
      <c r="I7" s="29"/>
      <c r="J7" s="29">
        <v>82</v>
      </c>
      <c r="K7" s="29"/>
      <c r="L7" s="29">
        <v>410</v>
      </c>
      <c r="M7" s="29"/>
      <c r="N7" s="29">
        <v>93</v>
      </c>
      <c r="O7" s="29"/>
      <c r="P7" s="29">
        <v>148</v>
      </c>
      <c r="Q7" s="29"/>
      <c r="R7" s="29">
        <v>31</v>
      </c>
      <c r="S7" s="29"/>
      <c r="T7" s="29">
        <v>324</v>
      </c>
      <c r="U7" s="29"/>
      <c r="V7" s="29">
        <v>144</v>
      </c>
      <c r="W7" s="29"/>
      <c r="X7" s="29">
        <v>247</v>
      </c>
      <c r="Y7" s="29"/>
      <c r="Z7" s="29">
        <v>129</v>
      </c>
      <c r="AA7" s="29"/>
      <c r="AB7" s="29">
        <v>155</v>
      </c>
      <c r="AC7" s="29"/>
      <c r="AD7" s="29">
        <v>136</v>
      </c>
      <c r="AE7" s="29"/>
      <c r="AF7" s="29">
        <v>101</v>
      </c>
      <c r="AG7" s="29"/>
      <c r="AH7" s="29">
        <v>37</v>
      </c>
      <c r="AI7" s="31"/>
      <c r="AJ7" s="32">
        <v>2009</v>
      </c>
    </row>
    <row r="8" spans="1:36" s="11" customFormat="1" ht="27" customHeight="1">
      <c r="A8" s="30">
        <v>2010</v>
      </c>
      <c r="B8" s="34">
        <v>20437</v>
      </c>
      <c r="C8" s="29"/>
      <c r="D8" s="29">
        <v>15828</v>
      </c>
      <c r="E8" s="29"/>
      <c r="F8" s="29">
        <v>2710</v>
      </c>
      <c r="G8" s="29"/>
      <c r="H8" s="29">
        <v>111</v>
      </c>
      <c r="I8" s="29"/>
      <c r="J8" s="29">
        <v>53</v>
      </c>
      <c r="K8" s="29"/>
      <c r="L8" s="29">
        <v>427</v>
      </c>
      <c r="M8" s="29"/>
      <c r="N8" s="29">
        <v>64</v>
      </c>
      <c r="O8" s="29"/>
      <c r="P8" s="29">
        <v>111</v>
      </c>
      <c r="Q8" s="29"/>
      <c r="R8" s="29">
        <v>24</v>
      </c>
      <c r="S8" s="29"/>
      <c r="T8" s="29">
        <v>317</v>
      </c>
      <c r="U8" s="29"/>
      <c r="V8" s="29">
        <v>108</v>
      </c>
      <c r="W8" s="29"/>
      <c r="X8" s="29">
        <v>201</v>
      </c>
      <c r="Y8" s="29"/>
      <c r="Z8" s="29">
        <v>119</v>
      </c>
      <c r="AA8" s="29"/>
      <c r="AB8" s="29">
        <v>128</v>
      </c>
      <c r="AC8" s="29"/>
      <c r="AD8" s="29">
        <v>111</v>
      </c>
      <c r="AE8" s="29"/>
      <c r="AF8" s="29">
        <v>96</v>
      </c>
      <c r="AG8" s="29"/>
      <c r="AH8" s="29">
        <v>29</v>
      </c>
      <c r="AI8" s="31"/>
      <c r="AJ8" s="32">
        <v>2010</v>
      </c>
    </row>
    <row r="9" spans="1:36" s="11" customFormat="1" ht="27" customHeight="1">
      <c r="A9" s="30">
        <v>2011</v>
      </c>
      <c r="B9" s="34">
        <v>17225</v>
      </c>
      <c r="C9" s="29"/>
      <c r="D9" s="29">
        <v>13206</v>
      </c>
      <c r="E9" s="29"/>
      <c r="F9" s="29">
        <v>2300</v>
      </c>
      <c r="G9" s="29"/>
      <c r="H9" s="29">
        <v>95</v>
      </c>
      <c r="I9" s="29"/>
      <c r="J9" s="29">
        <v>75</v>
      </c>
      <c r="K9" s="29"/>
      <c r="L9" s="29">
        <v>292</v>
      </c>
      <c r="M9" s="29"/>
      <c r="N9" s="29">
        <v>77</v>
      </c>
      <c r="O9" s="29"/>
      <c r="P9" s="29">
        <v>114</v>
      </c>
      <c r="Q9" s="29"/>
      <c r="R9" s="29">
        <v>32</v>
      </c>
      <c r="S9" s="29"/>
      <c r="T9" s="29">
        <v>296</v>
      </c>
      <c r="U9" s="29"/>
      <c r="V9" s="29">
        <v>110</v>
      </c>
      <c r="W9" s="29"/>
      <c r="X9" s="29">
        <v>152</v>
      </c>
      <c r="Y9" s="29"/>
      <c r="Z9" s="29">
        <v>111</v>
      </c>
      <c r="AA9" s="29"/>
      <c r="AB9" s="29">
        <v>127</v>
      </c>
      <c r="AC9" s="29"/>
      <c r="AD9" s="29">
        <v>119</v>
      </c>
      <c r="AE9" s="29"/>
      <c r="AF9" s="29">
        <v>96</v>
      </c>
      <c r="AG9" s="29"/>
      <c r="AH9" s="29">
        <v>23</v>
      </c>
      <c r="AI9" s="31"/>
      <c r="AJ9" s="32">
        <v>2011</v>
      </c>
    </row>
    <row r="10" spans="1:36" s="11" customFormat="1" ht="27" customHeight="1">
      <c r="A10" s="35">
        <v>2012</v>
      </c>
      <c r="B10" s="36">
        <f>SUM(D10:AH10)</f>
        <v>24290</v>
      </c>
      <c r="C10" s="37"/>
      <c r="D10" s="37">
        <v>20301</v>
      </c>
      <c r="E10" s="37"/>
      <c r="F10" s="37">
        <v>2296</v>
      </c>
      <c r="G10" s="37"/>
      <c r="H10" s="37">
        <v>84</v>
      </c>
      <c r="I10" s="37"/>
      <c r="J10" s="37">
        <v>104</v>
      </c>
      <c r="K10" s="37"/>
      <c r="L10" s="37">
        <v>328</v>
      </c>
      <c r="M10" s="37"/>
      <c r="N10" s="37">
        <v>56</v>
      </c>
      <c r="O10" s="37"/>
      <c r="P10" s="37">
        <v>88</v>
      </c>
      <c r="Q10" s="37"/>
      <c r="R10" s="37">
        <v>33</v>
      </c>
      <c r="S10" s="37"/>
      <c r="T10" s="37">
        <v>261</v>
      </c>
      <c r="U10" s="37"/>
      <c r="V10" s="37">
        <v>116</v>
      </c>
      <c r="W10" s="37"/>
      <c r="X10" s="37">
        <v>152</v>
      </c>
      <c r="Y10" s="37"/>
      <c r="Z10" s="37">
        <v>104</v>
      </c>
      <c r="AA10" s="37"/>
      <c r="AB10" s="37">
        <v>119</v>
      </c>
      <c r="AC10" s="37"/>
      <c r="AD10" s="37">
        <v>129</v>
      </c>
      <c r="AE10" s="37"/>
      <c r="AF10" s="37">
        <v>82</v>
      </c>
      <c r="AG10" s="37">
        <v>10</v>
      </c>
      <c r="AH10" s="37">
        <v>27</v>
      </c>
      <c r="AI10" s="39"/>
      <c r="AJ10" s="38">
        <v>2012</v>
      </c>
    </row>
    <row r="11" spans="1:36" s="23" customFormat="1" ht="27" customHeight="1">
      <c r="A11" s="27">
        <v>2013</v>
      </c>
      <c r="B11" s="25">
        <f>SUM(D11:AH11)</f>
        <v>0</v>
      </c>
      <c r="C11" s="22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24"/>
      <c r="AJ11" s="27">
        <v>2013</v>
      </c>
    </row>
    <row r="12" spans="1:36" s="11" customFormat="1" ht="16.5" customHeight="1">
      <c r="A12" s="11" t="s">
        <v>154</v>
      </c>
      <c r="AJ12" s="15"/>
    </row>
    <row r="13" spans="1:36" s="12" customFormat="1" ht="16.5" customHeight="1">
      <c r="A13" s="11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</row>
    <row r="14" spans="1:36" s="10" customFormat="1" ht="11.25"/>
    <row r="15" spans="1:36" s="10" customFormat="1" ht="11.25"/>
    <row r="16" spans="1:36" s="10" customFormat="1" ht="11.25"/>
    <row r="17" spans="1:36" s="10" customFormat="1" ht="18.2" customHeight="1"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</row>
    <row r="18" spans="1:36" s="10" customFormat="1" ht="18.75">
      <c r="A18" s="18"/>
      <c r="B18" s="18"/>
      <c r="C18" s="18"/>
      <c r="D18" s="18"/>
      <c r="E18" s="18"/>
      <c r="F18" s="18"/>
      <c r="G18" s="18"/>
      <c r="H18" s="18"/>
      <c r="I18" s="18"/>
      <c r="AJ18" s="18"/>
    </row>
    <row r="19" spans="1:36" s="10" customFormat="1" ht="11.25"/>
    <row r="20" spans="1:36" s="10" customFormat="1" ht="11.25"/>
    <row r="21" spans="1:36" s="10" customFormat="1" ht="11.25"/>
    <row r="22" spans="1:36" s="10" customFormat="1" ht="11.25"/>
    <row r="23" spans="1:36" s="10" customFormat="1" ht="11.25"/>
    <row r="24" spans="1:36" s="10" customFormat="1" ht="11.25"/>
    <row r="25" spans="1:36" s="19" customFormat="1" ht="11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spans="1:36" s="10" customFormat="1" ht="11.25"/>
    <row r="27" spans="1:36" s="10" customFormat="1" ht="11.25"/>
    <row r="28" spans="1:36" s="10" customFormat="1" ht="11.25"/>
    <row r="29" spans="1:36" s="10" customFormat="1" ht="11.25"/>
    <row r="30" spans="1:36" s="10" customFormat="1" ht="11.25"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</row>
    <row r="31" spans="1:36" s="10" customFormat="1" ht="11.25">
      <c r="A31" s="13"/>
      <c r="B31" s="13"/>
      <c r="C31" s="13"/>
      <c r="D31" s="13"/>
      <c r="E31" s="13"/>
      <c r="F31" s="13"/>
      <c r="G31" s="13"/>
      <c r="H31" s="13"/>
      <c r="I31" s="13"/>
      <c r="AJ31" s="13"/>
    </row>
    <row r="32" spans="1:36" s="13" customFormat="1" ht="11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ht="11.25">
      <c r="AJ33" s="1"/>
    </row>
    <row r="34" spans="1:36" ht="11.25">
      <c r="AJ34" s="1"/>
    </row>
    <row r="35" spans="1:36" ht="11.25">
      <c r="AJ35" s="1"/>
    </row>
    <row r="36" spans="1:36" ht="11.25">
      <c r="AJ36" s="1"/>
    </row>
    <row r="37" spans="1:36" ht="11.25">
      <c r="AJ37" s="1"/>
    </row>
    <row r="38" spans="1:36" ht="11.25"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1"/>
    </row>
    <row r="39" spans="1:36" s="4" customFormat="1" ht="18.75">
      <c r="A39" s="5"/>
      <c r="B39" s="5"/>
      <c r="C39" s="5"/>
      <c r="D39" s="5"/>
      <c r="E39" s="5"/>
      <c r="F39" s="5"/>
      <c r="G39" s="5"/>
      <c r="H39" s="5"/>
      <c r="I39" s="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/>
    </row>
    <row r="40" spans="1:36" s="3" customFormat="1" ht="1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s="3" customFormat="1" ht="1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s="3" customFormat="1" ht="1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s="3" customFormat="1" ht="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s="3" customFormat="1" ht="1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1.25">
      <c r="AJ45" s="1"/>
    </row>
    <row r="46" spans="1:36" ht="11.25">
      <c r="AJ46" s="1"/>
    </row>
    <row r="47" spans="1:36" ht="11.25">
      <c r="AJ47" s="1"/>
    </row>
    <row r="48" spans="1:36" ht="11.25">
      <c r="AJ48" s="1"/>
    </row>
    <row r="49" spans="1:36" ht="11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1"/>
    </row>
    <row r="50" spans="1:36" ht="11.25">
      <c r="A50" s="5"/>
      <c r="B50" s="5"/>
      <c r="C50" s="5"/>
      <c r="D50" s="5"/>
      <c r="E50" s="5"/>
      <c r="F50" s="5"/>
      <c r="G50" s="5"/>
      <c r="H50" s="5"/>
      <c r="I50" s="5"/>
      <c r="AJ50" s="5"/>
    </row>
    <row r="51" spans="1:36" ht="11.25">
      <c r="AJ51" s="1"/>
    </row>
    <row r="52" spans="1:36" s="5" customFormat="1" ht="11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1.25">
      <c r="AJ53" s="1"/>
    </row>
    <row r="54" spans="1:36" ht="11.25">
      <c r="AJ54" s="1"/>
    </row>
    <row r="55" spans="1:36" ht="18.2" customHeight="1"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1"/>
    </row>
    <row r="56" spans="1:36" ht="18.75">
      <c r="A56" s="4"/>
      <c r="B56" s="4"/>
      <c r="C56" s="4"/>
      <c r="D56" s="4"/>
      <c r="E56" s="4"/>
      <c r="F56" s="4"/>
      <c r="G56" s="4"/>
      <c r="H56" s="4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4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5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J62" s="1"/>
    </row>
    <row r="63" spans="1:36" ht="11.25">
      <c r="AJ63" s="1"/>
    </row>
    <row r="64" spans="1:36" ht="11.25">
      <c r="AJ64" s="1"/>
    </row>
    <row r="65" spans="1:36" ht="11.25">
      <c r="AJ65" s="1"/>
    </row>
    <row r="66" spans="1:36" ht="11.25">
      <c r="AJ66" s="1"/>
    </row>
    <row r="67" spans="1:36" ht="11.25">
      <c r="AJ67" s="1"/>
    </row>
    <row r="68" spans="1:36" ht="11.25">
      <c r="AJ68" s="1"/>
    </row>
    <row r="69" spans="1:36" ht="11.25">
      <c r="AJ69" s="1"/>
    </row>
    <row r="70" spans="1:36" ht="11.25">
      <c r="AJ70" s="1"/>
    </row>
    <row r="71" spans="1:36" s="5" customFormat="1" ht="11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1.25">
      <c r="AJ72" s="1"/>
    </row>
    <row r="73" spans="1:36" ht="11.25">
      <c r="AJ73" s="1"/>
    </row>
    <row r="74" spans="1:36" ht="11.25"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1"/>
    </row>
    <row r="75" spans="1:36" ht="11.25">
      <c r="A75" s="5"/>
      <c r="B75" s="5"/>
      <c r="C75" s="5"/>
      <c r="D75" s="5"/>
      <c r="E75" s="5"/>
      <c r="F75" s="5"/>
      <c r="G75" s="5"/>
      <c r="H75" s="5"/>
      <c r="I75" s="5"/>
      <c r="AJ75" s="5"/>
    </row>
    <row r="76" spans="1:36" ht="11.25">
      <c r="AJ76" s="1"/>
    </row>
    <row r="77" spans="1:36" s="4" customFormat="1" ht="18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s="3" customFormat="1" ht="1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s="3" customFormat="1" ht="1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s="3" customFormat="1" ht="1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s="3" customFormat="1" ht="1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s="3" customFormat="1" ht="1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11.25">
      <c r="AJ83" s="1"/>
    </row>
    <row r="84" spans="1:36" ht="11.25">
      <c r="AJ84" s="1"/>
    </row>
    <row r="85" spans="1:36" ht="11.25">
      <c r="AJ85" s="1"/>
    </row>
    <row r="86" spans="1:36" ht="11.25">
      <c r="AJ86" s="1"/>
    </row>
    <row r="87" spans="1:36" ht="11.25"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1"/>
    </row>
    <row r="88" spans="1:36" ht="11.25">
      <c r="A88" s="5"/>
      <c r="B88" s="5"/>
      <c r="C88" s="5"/>
      <c r="D88" s="5"/>
      <c r="E88" s="5"/>
      <c r="F88" s="5"/>
      <c r="G88" s="5"/>
      <c r="H88" s="5"/>
      <c r="I88" s="5"/>
      <c r="AJ88" s="5"/>
    </row>
    <row r="89" spans="1:36" ht="11.25">
      <c r="AJ89" s="1"/>
    </row>
    <row r="90" spans="1:36" ht="11.25">
      <c r="AJ90" s="1"/>
    </row>
    <row r="91" spans="1:36" ht="11.25">
      <c r="AJ91" s="1"/>
    </row>
    <row r="92" spans="1:36" ht="11.25">
      <c r="AJ92" s="1"/>
    </row>
    <row r="93" spans="1:36" ht="11.25">
      <c r="AJ93" s="1"/>
    </row>
    <row r="94" spans="1:36" ht="18" customHeight="1"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1"/>
    </row>
    <row r="95" spans="1:36" ht="18.75">
      <c r="A95" s="4"/>
      <c r="B95" s="4"/>
      <c r="C95" s="4"/>
      <c r="D95" s="4"/>
      <c r="E95" s="4"/>
      <c r="F95" s="4"/>
      <c r="G95" s="4"/>
      <c r="H95" s="4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4"/>
    </row>
    <row r="96" spans="1:36" s="5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J101" s="1"/>
    </row>
    <row r="102" spans="1:36" ht="11.25">
      <c r="AJ102" s="1"/>
    </row>
    <row r="103" spans="1:36" ht="11.25">
      <c r="AJ103" s="1"/>
    </row>
    <row r="104" spans="1:36" ht="11.25">
      <c r="AJ104" s="1"/>
    </row>
    <row r="105" spans="1:36" ht="11.25"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1"/>
    </row>
    <row r="106" spans="1:36" ht="11.25">
      <c r="A106" s="5"/>
      <c r="B106" s="5"/>
      <c r="C106" s="5"/>
      <c r="D106" s="5"/>
      <c r="E106" s="5"/>
      <c r="F106" s="5"/>
      <c r="G106" s="5"/>
      <c r="H106" s="5"/>
      <c r="I106" s="5"/>
      <c r="AJ106" s="5"/>
    </row>
    <row r="107" spans="1:36" ht="11.25">
      <c r="AJ107" s="1"/>
    </row>
    <row r="108" spans="1:36" ht="11.25">
      <c r="AJ108" s="1"/>
    </row>
    <row r="109" spans="1:36" s="5" customFormat="1" ht="11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11.25">
      <c r="AJ110" s="1"/>
    </row>
    <row r="111" spans="1:36" ht="11.25">
      <c r="AJ111" s="1"/>
    </row>
    <row r="112" spans="1:36" ht="11.25">
      <c r="AJ112" s="1"/>
    </row>
    <row r="113" spans="1:36" ht="11.25">
      <c r="AJ113" s="1"/>
    </row>
    <row r="114" spans="1:36" ht="11.25">
      <c r="AJ114" s="1"/>
    </row>
    <row r="115" spans="1:36" ht="11.25">
      <c r="AJ115" s="1"/>
    </row>
    <row r="116" spans="1:36" s="4" customFormat="1" ht="18.75">
      <c r="A116" s="1"/>
      <c r="B116" s="1"/>
      <c r="C116" s="1"/>
      <c r="D116" s="1"/>
      <c r="E116" s="1"/>
      <c r="F116" s="1"/>
      <c r="G116" s="1"/>
      <c r="H116" s="1"/>
      <c r="I116" s="1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1"/>
    </row>
    <row r="117" spans="1:36" s="3" customFormat="1" ht="12">
      <c r="A117" s="5"/>
      <c r="B117" s="5"/>
      <c r="C117" s="5"/>
      <c r="D117" s="5"/>
      <c r="E117" s="5"/>
      <c r="F117" s="5"/>
      <c r="G117" s="5"/>
      <c r="H117" s="5"/>
      <c r="I117" s="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/>
    </row>
    <row r="118" spans="1:36" s="3" customFormat="1" ht="1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s="3" customFormat="1" ht="1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s="3" customFormat="1" ht="1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s="3" customFormat="1" ht="1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11.25">
      <c r="AJ122" s="1"/>
    </row>
    <row r="123" spans="1:36" ht="11.25">
      <c r="AJ123" s="1"/>
    </row>
    <row r="124" spans="1:36" ht="11.25">
      <c r="AJ124" s="1"/>
    </row>
    <row r="125" spans="1:36" ht="11.25">
      <c r="AJ125" s="1"/>
    </row>
    <row r="126" spans="1:36" ht="11.25">
      <c r="AJ126" s="1"/>
    </row>
    <row r="127" spans="1:36" s="5" customFormat="1" ht="11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11.25">
      <c r="AJ128" s="1"/>
    </row>
    <row r="129" spans="1:36" ht="11.25">
      <c r="AJ129" s="1"/>
    </row>
    <row r="130" spans="1:36" ht="11.25">
      <c r="AJ130" s="1"/>
    </row>
    <row r="131" spans="1:36" ht="11.25">
      <c r="AJ131" s="1"/>
    </row>
    <row r="132" spans="1:36" ht="11.25">
      <c r="AJ132" s="1"/>
    </row>
    <row r="133" spans="1:36" ht="18.2" customHeight="1"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1"/>
    </row>
    <row r="134" spans="1:36" ht="18.75">
      <c r="A134" s="4"/>
      <c r="B134" s="4"/>
      <c r="C134" s="4"/>
      <c r="D134" s="4"/>
      <c r="E134" s="4"/>
      <c r="F134" s="4"/>
      <c r="G134" s="4"/>
      <c r="H134" s="4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4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5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3"/>
    </row>
    <row r="140" spans="1:36" ht="11.25">
      <c r="A140" s="5"/>
      <c r="B140" s="5"/>
      <c r="C140" s="5"/>
      <c r="D140" s="5"/>
      <c r="E140" s="5"/>
      <c r="F140" s="5"/>
      <c r="G140" s="5"/>
      <c r="H140" s="5"/>
      <c r="I140" s="5"/>
      <c r="AJ140" s="5"/>
    </row>
    <row r="141" spans="1:36" ht="11.25">
      <c r="AJ141" s="1"/>
    </row>
    <row r="142" spans="1:36" ht="11.25">
      <c r="AJ142" s="1"/>
    </row>
    <row r="143" spans="1:36" ht="11.25">
      <c r="AJ143" s="1"/>
    </row>
    <row r="144" spans="1:36" ht="11.25">
      <c r="AJ144" s="1"/>
    </row>
    <row r="145" spans="1:36" ht="11.25">
      <c r="AJ145" s="1"/>
    </row>
    <row r="146" spans="1:36" ht="11.25"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1"/>
    </row>
    <row r="147" spans="1:36" ht="11.25">
      <c r="A147" s="5"/>
      <c r="B147" s="5"/>
      <c r="C147" s="5"/>
      <c r="D147" s="5"/>
      <c r="E147" s="5"/>
      <c r="F147" s="5"/>
      <c r="G147" s="5"/>
      <c r="H147" s="5"/>
      <c r="I147" s="5"/>
      <c r="AJ147" s="5"/>
    </row>
    <row r="148" spans="1:36" ht="11.25">
      <c r="AJ148" s="1"/>
    </row>
    <row r="149" spans="1:36" ht="11.25">
      <c r="AJ149" s="1"/>
    </row>
    <row r="150" spans="1:36" ht="11.25">
      <c r="AJ150" s="1"/>
    </row>
    <row r="151" spans="1:36" ht="11.25">
      <c r="AJ151" s="1"/>
    </row>
    <row r="152" spans="1:36" ht="11.25">
      <c r="AJ152" s="1"/>
    </row>
    <row r="153" spans="1:36" ht="11.25">
      <c r="AJ153" s="1"/>
    </row>
    <row r="154" spans="1:36" ht="11.25">
      <c r="AJ154" s="1"/>
    </row>
    <row r="155" spans="1:36" s="4" customFormat="1" ht="18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s="3" customFormat="1" ht="1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s="3" customFormat="1" ht="1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s="3" customFormat="1" ht="1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s="3" customFormat="1" ht="1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s="3" customFormat="1" ht="12">
      <c r="A160" s="1"/>
      <c r="B160" s="1"/>
      <c r="C160" s="1"/>
      <c r="D160" s="1"/>
      <c r="E160" s="1"/>
      <c r="F160" s="1"/>
      <c r="G160" s="1"/>
      <c r="H160" s="1"/>
      <c r="I160" s="1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1"/>
    </row>
    <row r="161" spans="1:36" s="5" customFormat="1" ht="11.25"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6" ht="11.25">
      <c r="AJ162" s="1"/>
    </row>
    <row r="163" spans="1:36" ht="11.25">
      <c r="AJ163" s="1"/>
    </row>
    <row r="164" spans="1:36" ht="11.25">
      <c r="AJ164" s="1"/>
    </row>
    <row r="165" spans="1:36" ht="11.25">
      <c r="AJ165" s="1"/>
    </row>
    <row r="166" spans="1:36" ht="11.25">
      <c r="AJ166" s="1"/>
    </row>
    <row r="167" spans="1:36" ht="11.25">
      <c r="AJ167" s="1"/>
    </row>
    <row r="168" spans="1:36" s="5" customFormat="1" ht="11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1.25">
      <c r="AJ169" s="1"/>
    </row>
    <row r="170" spans="1:36" ht="11.25">
      <c r="AJ170" s="1"/>
    </row>
    <row r="171" spans="1:36" ht="11.25">
      <c r="AJ171" s="1"/>
    </row>
    <row r="172" spans="1:36" ht="11.25">
      <c r="AJ172" s="1"/>
    </row>
    <row r="173" spans="1:36" ht="11.25">
      <c r="AJ173" s="1"/>
    </row>
    <row r="174" spans="1:36" ht="11.25">
      <c r="AJ174" s="1"/>
    </row>
    <row r="175" spans="1:36" ht="18.75"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1"/>
    </row>
    <row r="176" spans="1:36" ht="18.75">
      <c r="A176" s="4"/>
      <c r="B176" s="4"/>
      <c r="C176" s="4"/>
      <c r="D176" s="4"/>
      <c r="E176" s="4"/>
      <c r="F176" s="4"/>
      <c r="G176" s="4"/>
      <c r="H176" s="4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4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3"/>
    </row>
    <row r="182" spans="1:36" s="5" customFormat="1" ht="11.25"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6" ht="11.25">
      <c r="AJ183" s="1"/>
    </row>
    <row r="184" spans="1:36" ht="11.25">
      <c r="AJ184" s="1"/>
    </row>
    <row r="185" spans="1:36" ht="11.25">
      <c r="AJ185" s="1"/>
    </row>
    <row r="186" spans="1:36" ht="11.25">
      <c r="AJ186" s="1"/>
    </row>
    <row r="187" spans="1:36" ht="11.25">
      <c r="AJ187" s="1"/>
    </row>
    <row r="188" spans="1:36" ht="11.25">
      <c r="AJ188" s="1"/>
    </row>
    <row r="189" spans="1:36" ht="11.25">
      <c r="AJ189" s="1"/>
    </row>
    <row r="190" spans="1:36" ht="11.25">
      <c r="AJ190" s="1"/>
    </row>
    <row r="191" spans="1:36" ht="11.25">
      <c r="AJ191" s="1"/>
    </row>
    <row r="192" spans="1:36" ht="11.25">
      <c r="AJ192" s="1"/>
    </row>
    <row r="193" spans="1:36" ht="11.25"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1"/>
    </row>
    <row r="194" spans="1:36" ht="11.25">
      <c r="A194" s="5"/>
      <c r="B194" s="5"/>
      <c r="C194" s="5"/>
      <c r="D194" s="5"/>
      <c r="E194" s="5"/>
      <c r="F194" s="5"/>
      <c r="G194" s="5"/>
      <c r="H194" s="5"/>
      <c r="I194" s="5"/>
      <c r="AJ194" s="5"/>
    </row>
    <row r="195" spans="1:36" ht="11.25">
      <c r="AJ195" s="1"/>
    </row>
    <row r="196" spans="1:36" ht="11.25">
      <c r="AJ196" s="1"/>
    </row>
    <row r="197" spans="1:36" s="4" customFormat="1" ht="18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s="3" customFormat="1" ht="1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s="3" customFormat="1" ht="1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s="3" customFormat="1" ht="1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s="3" customFormat="1" ht="1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s="3" customFormat="1" ht="1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s="5" customFormat="1" ht="11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1.25">
      <c r="AJ204" s="1"/>
    </row>
    <row r="205" spans="1:36" ht="11.25">
      <c r="AJ205" s="1"/>
    </row>
    <row r="206" spans="1:36" ht="11.25">
      <c r="AJ206" s="1"/>
    </row>
    <row r="207" spans="1:36" ht="11.25"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1"/>
    </row>
    <row r="208" spans="1:36" ht="11.25">
      <c r="A208" s="5"/>
      <c r="B208" s="5"/>
      <c r="C208" s="5"/>
      <c r="D208" s="5"/>
      <c r="E208" s="5"/>
      <c r="F208" s="5"/>
      <c r="G208" s="5"/>
      <c r="H208" s="5"/>
      <c r="I208" s="5"/>
      <c r="AJ208" s="5"/>
    </row>
    <row r="209" spans="1:36" ht="11.25">
      <c r="AJ209" s="1"/>
    </row>
    <row r="210" spans="1:36" ht="11.25">
      <c r="AJ210" s="1"/>
    </row>
    <row r="211" spans="1:36" ht="11.25">
      <c r="AJ211" s="1"/>
    </row>
    <row r="212" spans="1:36" ht="11.25">
      <c r="AJ212" s="1"/>
    </row>
    <row r="213" spans="1:36" ht="11.25">
      <c r="AJ213" s="1"/>
    </row>
    <row r="214" spans="1:36" ht="11.25">
      <c r="AJ214" s="1"/>
    </row>
    <row r="215" spans="1:36" s="5" customFormat="1" ht="11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1.25">
      <c r="AJ216" s="1"/>
    </row>
    <row r="217" spans="1:36" ht="11.25">
      <c r="AJ217" s="1"/>
    </row>
    <row r="218" spans="1:36" ht="11.25">
      <c r="AJ218" s="2"/>
    </row>
    <row r="219" spans="1:36" ht="11.25">
      <c r="AJ219" s="2"/>
    </row>
    <row r="229" spans="1:36" s="5" customForma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6"/>
    </row>
  </sheetData>
  <mergeCells count="19"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  <mergeCell ref="P3:Q6"/>
    <mergeCell ref="L3:M6"/>
    <mergeCell ref="N3:O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/>
  <dimension ref="A1:T104"/>
  <sheetViews>
    <sheetView view="pageBreakPreview" zoomScaleNormal="100" zoomScaleSheetLayoutView="100" workbookViewId="0">
      <pane xSplit="1" ySplit="6" topLeftCell="B9" activePane="bottomRight" state="frozen"/>
      <selection activeCell="O25" sqref="O25"/>
      <selection pane="topRight" activeCell="O25" sqref="O25"/>
      <selection pane="bottomLeft" activeCell="O25" sqref="O25"/>
      <selection pane="bottomRight" sqref="A1:I1"/>
    </sheetView>
  </sheetViews>
  <sheetFormatPr defaultRowHeight="17.25"/>
  <cols>
    <col min="1" max="1" width="9.375" style="87" customWidth="1"/>
    <col min="2" max="2" width="8.5" style="126" customWidth="1"/>
    <col min="3" max="3" width="8.625" style="214" customWidth="1"/>
    <col min="4" max="4" width="8.625" style="123" customWidth="1"/>
    <col min="5" max="5" width="8.625" style="214" customWidth="1"/>
    <col min="6" max="6" width="8.625" style="123" customWidth="1"/>
    <col min="7" max="7" width="8.625" style="214" customWidth="1"/>
    <col min="8" max="8" width="8.625" style="123" customWidth="1"/>
    <col min="9" max="9" width="8.625" style="214" customWidth="1"/>
    <col min="10" max="10" width="7.875" style="123" customWidth="1"/>
    <col min="11" max="11" width="7.875" style="214" customWidth="1"/>
    <col min="12" max="12" width="7.875" style="123" customWidth="1"/>
    <col min="13" max="13" width="7.875" style="224" customWidth="1"/>
    <col min="14" max="14" width="7.875" style="123" customWidth="1"/>
    <col min="15" max="16" width="7.875" style="223" customWidth="1"/>
    <col min="17" max="17" width="7.875" style="224" customWidth="1"/>
    <col min="18" max="18" width="15.375" style="87" customWidth="1"/>
    <col min="19" max="19" width="12.25" style="87" customWidth="1"/>
    <col min="20" max="20" width="12.375" style="87" customWidth="1"/>
    <col min="21" max="16384" width="9" style="87"/>
  </cols>
  <sheetData>
    <row r="1" spans="1:20" s="154" customFormat="1" ht="39.950000000000003" customHeight="1">
      <c r="A1" s="641" t="s">
        <v>317</v>
      </c>
      <c r="B1" s="641"/>
      <c r="C1" s="641"/>
      <c r="D1" s="641"/>
      <c r="E1" s="641"/>
      <c r="F1" s="641"/>
      <c r="G1" s="641"/>
      <c r="H1" s="641"/>
      <c r="I1" s="641"/>
      <c r="J1" s="730" t="s">
        <v>410</v>
      </c>
      <c r="K1" s="730"/>
      <c r="L1" s="730"/>
      <c r="M1" s="730"/>
      <c r="N1" s="730"/>
      <c r="O1" s="730"/>
      <c r="P1" s="730"/>
      <c r="Q1" s="730"/>
      <c r="R1" s="730"/>
    </row>
    <row r="2" spans="1:20" s="43" customFormat="1" ht="27" customHeight="1" thickBot="1">
      <c r="A2" s="42" t="s">
        <v>8</v>
      </c>
      <c r="B2" s="93"/>
      <c r="C2" s="184"/>
      <c r="D2" s="91"/>
      <c r="E2" s="184"/>
      <c r="F2" s="91"/>
      <c r="G2" s="184"/>
      <c r="H2" s="91"/>
      <c r="I2" s="184"/>
      <c r="J2" s="91"/>
      <c r="K2" s="184"/>
      <c r="L2" s="91"/>
      <c r="M2" s="382"/>
      <c r="N2" s="91"/>
      <c r="O2" s="185"/>
      <c r="P2" s="185"/>
      <c r="Q2" s="382"/>
      <c r="R2" s="44" t="s">
        <v>9</v>
      </c>
    </row>
    <row r="3" spans="1:20" s="404" customFormat="1" ht="20.25" customHeight="1" thickTop="1">
      <c r="A3" s="424"/>
      <c r="B3" s="494" t="s">
        <v>67</v>
      </c>
      <c r="C3" s="495"/>
      <c r="D3" s="494" t="s">
        <v>68</v>
      </c>
      <c r="E3" s="495"/>
      <c r="F3" s="496" t="s">
        <v>125</v>
      </c>
      <c r="G3" s="497"/>
      <c r="H3" s="494" t="s">
        <v>119</v>
      </c>
      <c r="I3" s="495"/>
      <c r="J3" s="494" t="s">
        <v>69</v>
      </c>
      <c r="K3" s="499"/>
      <c r="L3" s="500" t="s">
        <v>466</v>
      </c>
      <c r="M3" s="495"/>
      <c r="N3" s="494"/>
      <c r="O3" s="499"/>
      <c r="P3" s="501" t="s">
        <v>408</v>
      </c>
      <c r="Q3" s="498"/>
      <c r="R3" s="401"/>
    </row>
    <row r="4" spans="1:20" s="404" customFormat="1" ht="20.25" customHeight="1">
      <c r="A4" s="396" t="s">
        <v>319</v>
      </c>
      <c r="B4" s="502" t="s">
        <v>70</v>
      </c>
      <c r="C4" s="503"/>
      <c r="D4" s="504" t="s">
        <v>71</v>
      </c>
      <c r="E4" s="503"/>
      <c r="F4" s="505"/>
      <c r="G4" s="503"/>
      <c r="H4" s="504" t="s">
        <v>70</v>
      </c>
      <c r="I4" s="503"/>
      <c r="J4" s="502" t="s">
        <v>71</v>
      </c>
      <c r="K4" s="503"/>
      <c r="L4" s="504" t="s">
        <v>70</v>
      </c>
      <c r="M4" s="459"/>
      <c r="N4" s="504" t="s">
        <v>71</v>
      </c>
      <c r="O4" s="398"/>
      <c r="P4" s="728" t="s">
        <v>409</v>
      </c>
      <c r="Q4" s="729"/>
      <c r="R4" s="401" t="s">
        <v>320</v>
      </c>
    </row>
    <row r="5" spans="1:20" s="404" customFormat="1" ht="20.25" customHeight="1">
      <c r="A5" s="396" t="s">
        <v>318</v>
      </c>
      <c r="B5" s="731" t="s">
        <v>151</v>
      </c>
      <c r="C5" s="506" t="s">
        <v>482</v>
      </c>
      <c r="D5" s="731" t="s">
        <v>153</v>
      </c>
      <c r="E5" s="506" t="s">
        <v>24</v>
      </c>
      <c r="F5" s="731" t="s">
        <v>515</v>
      </c>
      <c r="G5" s="506" t="s">
        <v>24</v>
      </c>
      <c r="H5" s="731" t="s">
        <v>516</v>
      </c>
      <c r="I5" s="507" t="s">
        <v>24</v>
      </c>
      <c r="J5" s="734" t="s">
        <v>153</v>
      </c>
      <c r="K5" s="506" t="s">
        <v>24</v>
      </c>
      <c r="L5" s="731" t="s">
        <v>151</v>
      </c>
      <c r="M5" s="506" t="s">
        <v>24</v>
      </c>
      <c r="N5" s="731" t="s">
        <v>73</v>
      </c>
      <c r="O5" s="507" t="s">
        <v>24</v>
      </c>
      <c r="P5" s="506"/>
      <c r="Q5" s="508" t="s">
        <v>24</v>
      </c>
      <c r="R5" s="401" t="s">
        <v>321</v>
      </c>
    </row>
    <row r="6" spans="1:20" s="404" customFormat="1" ht="24" customHeight="1">
      <c r="A6" s="438"/>
      <c r="B6" s="733"/>
      <c r="C6" s="509" t="s">
        <v>152</v>
      </c>
      <c r="D6" s="733"/>
      <c r="E6" s="509" t="s">
        <v>152</v>
      </c>
      <c r="F6" s="732"/>
      <c r="G6" s="509" t="s">
        <v>152</v>
      </c>
      <c r="H6" s="732"/>
      <c r="I6" s="510" t="s">
        <v>152</v>
      </c>
      <c r="J6" s="735"/>
      <c r="K6" s="509" t="s">
        <v>152</v>
      </c>
      <c r="L6" s="733"/>
      <c r="M6" s="509" t="s">
        <v>152</v>
      </c>
      <c r="N6" s="733"/>
      <c r="O6" s="510" t="s">
        <v>152</v>
      </c>
      <c r="P6" s="509"/>
      <c r="Q6" s="509" t="s">
        <v>152</v>
      </c>
      <c r="R6" s="408"/>
    </row>
    <row r="7" spans="1:20" s="190" customFormat="1" ht="22.35" customHeight="1">
      <c r="A7" s="49">
        <v>2017</v>
      </c>
      <c r="B7" s="56">
        <v>13422</v>
      </c>
      <c r="C7" s="186">
        <v>13.9</v>
      </c>
      <c r="D7" s="56">
        <v>14439</v>
      </c>
      <c r="E7" s="186">
        <v>14.9</v>
      </c>
      <c r="F7" s="56">
        <v>6071</v>
      </c>
      <c r="G7" s="186">
        <v>6.3</v>
      </c>
      <c r="H7" s="56">
        <v>4122</v>
      </c>
      <c r="I7" s="186">
        <v>4.3</v>
      </c>
      <c r="J7" s="56">
        <v>5191</v>
      </c>
      <c r="K7" s="186">
        <v>5.4</v>
      </c>
      <c r="L7" s="56">
        <v>3229</v>
      </c>
      <c r="M7" s="186">
        <v>3.3</v>
      </c>
      <c r="N7" s="56">
        <v>3177</v>
      </c>
      <c r="O7" s="188">
        <v>3.3</v>
      </c>
      <c r="P7" s="56">
        <v>-1017</v>
      </c>
      <c r="Q7" s="189">
        <v>-1.1000000000000001</v>
      </c>
      <c r="R7" s="59">
        <v>2017</v>
      </c>
    </row>
    <row r="8" spans="1:20" s="190" customFormat="1" ht="22.35" customHeight="1">
      <c r="A8" s="49">
        <v>2018</v>
      </c>
      <c r="B8" s="56">
        <v>13118</v>
      </c>
      <c r="C8" s="186">
        <v>13.563703290113116</v>
      </c>
      <c r="D8" s="56">
        <v>13687</v>
      </c>
      <c r="E8" s="186">
        <v>14.152035899662923</v>
      </c>
      <c r="F8" s="56">
        <v>5389</v>
      </c>
      <c r="G8" s="186">
        <v>5.5720991790226853</v>
      </c>
      <c r="H8" s="56">
        <v>4334</v>
      </c>
      <c r="I8" s="186">
        <v>4.4812540066588085</v>
      </c>
      <c r="J8" s="56">
        <v>4767</v>
      </c>
      <c r="K8" s="186">
        <v>4.9289658167380113</v>
      </c>
      <c r="L8" s="56">
        <v>3073</v>
      </c>
      <c r="M8" s="186">
        <v>3.1774096821556337</v>
      </c>
      <c r="N8" s="56">
        <v>2994</v>
      </c>
      <c r="O8" s="188">
        <v>3.0957255412866802</v>
      </c>
      <c r="P8" s="56">
        <v>-569</v>
      </c>
      <c r="Q8" s="189">
        <v>-0.5883326095498066</v>
      </c>
      <c r="R8" s="59">
        <v>2018</v>
      </c>
    </row>
    <row r="9" spans="1:20" s="76" customFormat="1" ht="22.35" customHeight="1">
      <c r="A9" s="49">
        <v>2019</v>
      </c>
      <c r="B9" s="191">
        <v>11891</v>
      </c>
      <c r="C9" s="187">
        <v>12.237693867259461</v>
      </c>
      <c r="D9" s="56">
        <v>13044</v>
      </c>
      <c r="E9" s="192">
        <v>13.42431072277625</v>
      </c>
      <c r="F9" s="56">
        <v>5013</v>
      </c>
      <c r="G9" s="192">
        <v>5.1591589737256482</v>
      </c>
      <c r="H9" s="56">
        <v>3880</v>
      </c>
      <c r="I9" s="192">
        <v>3.9931252379923223</v>
      </c>
      <c r="J9" s="56">
        <v>5136</v>
      </c>
      <c r="K9" s="192">
        <v>5.2857451603939607</v>
      </c>
      <c r="L9" s="56">
        <v>2998</v>
      </c>
      <c r="M9" s="192">
        <v>3.0854096555414903</v>
      </c>
      <c r="N9" s="56">
        <v>2895</v>
      </c>
      <c r="O9" s="192">
        <v>2.9794065886566425</v>
      </c>
      <c r="P9" s="56">
        <v>-1153</v>
      </c>
      <c r="Q9" s="193">
        <v>-1.1866168555167906</v>
      </c>
      <c r="R9" s="59">
        <v>2019</v>
      </c>
    </row>
    <row r="10" spans="1:20" s="76" customFormat="1" ht="22.35" customHeight="1">
      <c r="A10" s="49">
        <v>2020</v>
      </c>
      <c r="B10" s="191">
        <v>13345</v>
      </c>
      <c r="C10" s="187">
        <v>13.622072964089583</v>
      </c>
      <c r="D10" s="56">
        <v>13385</v>
      </c>
      <c r="E10" s="187">
        <v>13.662903456301164</v>
      </c>
      <c r="F10" s="56">
        <v>5549</v>
      </c>
      <c r="G10" s="187">
        <v>5.664210032051936</v>
      </c>
      <c r="H10" s="56">
        <v>4462</v>
      </c>
      <c r="I10" s="187">
        <v>4.5546414062021521</v>
      </c>
      <c r="J10" s="56">
        <v>5277</v>
      </c>
      <c r="K10" s="187">
        <v>5.3865626850131676</v>
      </c>
      <c r="L10" s="56">
        <v>3334</v>
      </c>
      <c r="M10" s="187">
        <v>3.4032215258354941</v>
      </c>
      <c r="N10" s="56">
        <v>2559</v>
      </c>
      <c r="O10" s="187">
        <v>2.6121307392360618</v>
      </c>
      <c r="P10" s="56">
        <v>-40</v>
      </c>
      <c r="Q10" s="187">
        <v>-4.0830492211583615E-2</v>
      </c>
      <c r="R10" s="59">
        <v>2020</v>
      </c>
      <c r="S10" s="190"/>
      <c r="T10" s="190"/>
    </row>
    <row r="11" spans="1:20" s="76" customFormat="1" ht="22.35" customHeight="1">
      <c r="A11" s="49">
        <v>2021</v>
      </c>
      <c r="B11" s="191">
        <v>14191</v>
      </c>
      <c r="C11" s="187">
        <v>14.588762612633452</v>
      </c>
      <c r="D11" s="56">
        <v>13650</v>
      </c>
      <c r="E11" s="187">
        <v>14.032598806458079</v>
      </c>
      <c r="F11" s="56">
        <v>5993</v>
      </c>
      <c r="G11" s="187">
        <v>6.1609790950258807</v>
      </c>
      <c r="H11" s="56">
        <v>4785</v>
      </c>
      <c r="I11" s="187">
        <v>4.9191198013847552</v>
      </c>
      <c r="J11" s="56">
        <v>4761</v>
      </c>
      <c r="K11" s="187">
        <v>4.8944471001865875</v>
      </c>
      <c r="L11" s="56">
        <v>3413</v>
      </c>
      <c r="M11" s="187">
        <v>3.5086637162228151</v>
      </c>
      <c r="N11" s="56">
        <v>2896</v>
      </c>
      <c r="O11" s="187">
        <v>2.9771726112456114</v>
      </c>
      <c r="P11" s="56">
        <v>541</v>
      </c>
      <c r="Q11" s="187">
        <v>0.55616380617537153</v>
      </c>
      <c r="R11" s="59">
        <v>2021</v>
      </c>
      <c r="S11" s="190"/>
      <c r="T11" s="190"/>
    </row>
    <row r="12" spans="1:20" s="76" customFormat="1" ht="22.35" customHeight="1">
      <c r="A12" s="49">
        <v>2022</v>
      </c>
      <c r="B12" s="191">
        <v>10251</v>
      </c>
      <c r="C12" s="187">
        <v>10.8</v>
      </c>
      <c r="D12" s="56">
        <v>11144</v>
      </c>
      <c r="E12" s="187">
        <v>11.7</v>
      </c>
      <c r="F12" s="56">
        <v>4097</v>
      </c>
      <c r="G12" s="187">
        <v>4.3</v>
      </c>
      <c r="H12" s="56">
        <v>3557</v>
      </c>
      <c r="I12" s="187">
        <v>3.7</v>
      </c>
      <c r="J12" s="56">
        <v>4323</v>
      </c>
      <c r="K12" s="187">
        <v>4.5</v>
      </c>
      <c r="L12" s="56">
        <v>2597</v>
      </c>
      <c r="M12" s="187">
        <v>2.7</v>
      </c>
      <c r="N12" s="56">
        <v>2724</v>
      </c>
      <c r="O12" s="187">
        <v>2.9</v>
      </c>
      <c r="P12" s="56">
        <v>-893</v>
      </c>
      <c r="Q12" s="187">
        <v>-0.9</v>
      </c>
      <c r="R12" s="59">
        <v>2022</v>
      </c>
      <c r="S12" s="190"/>
      <c r="T12" s="190"/>
    </row>
    <row r="13" spans="1:20" s="190" customFormat="1" ht="22.35" customHeight="1">
      <c r="A13" s="110">
        <v>2023</v>
      </c>
      <c r="B13" s="194">
        <v>9675</v>
      </c>
      <c r="C13" s="195">
        <f>B13/92414*100</f>
        <v>10.469192979418702</v>
      </c>
      <c r="D13" s="196">
        <v>12062</v>
      </c>
      <c r="E13" s="195">
        <f>D13/92414*100</f>
        <v>13.05213495790681</v>
      </c>
      <c r="F13" s="196">
        <v>4029</v>
      </c>
      <c r="G13" s="195">
        <f>F13/92414*100</f>
        <v>4.3597290453827338</v>
      </c>
      <c r="H13" s="196">
        <v>3248</v>
      </c>
      <c r="I13" s="195">
        <f>H13/92414*100</f>
        <v>3.5146189971216484</v>
      </c>
      <c r="J13" s="196">
        <v>5598</v>
      </c>
      <c r="K13" s="195">
        <f>J13/92414*100</f>
        <v>6.0575237518124956</v>
      </c>
      <c r="L13" s="196">
        <v>2398</v>
      </c>
      <c r="M13" s="195">
        <f>L13/92414*100</f>
        <v>2.5948449369143205</v>
      </c>
      <c r="N13" s="196">
        <v>2435</v>
      </c>
      <c r="O13" s="195">
        <f>N13/92414*100</f>
        <v>2.6348821607115802</v>
      </c>
      <c r="P13" s="196">
        <v>-2387</v>
      </c>
      <c r="Q13" s="195">
        <f>P13/92414*100</f>
        <v>-2.5829419784881078</v>
      </c>
      <c r="R13" s="111">
        <v>2023</v>
      </c>
    </row>
    <row r="14" spans="1:20" s="190" customFormat="1" ht="22.35" customHeight="1">
      <c r="A14" s="49" t="s">
        <v>393</v>
      </c>
      <c r="B14" s="197">
        <v>669</v>
      </c>
      <c r="C14" s="198">
        <f>B14/92414*100</f>
        <v>0.72391628973964983</v>
      </c>
      <c r="D14" s="197">
        <v>913</v>
      </c>
      <c r="E14" s="198">
        <f>D14/92414*100</f>
        <v>0.98794554937563572</v>
      </c>
      <c r="F14" s="197">
        <v>272</v>
      </c>
      <c r="G14" s="198">
        <f>F14/92414*100</f>
        <v>0.29432769926634489</v>
      </c>
      <c r="H14" s="197">
        <v>239</v>
      </c>
      <c r="I14" s="198">
        <f>H14/92414*100</f>
        <v>0.25861882398770747</v>
      </c>
      <c r="J14" s="197">
        <v>422</v>
      </c>
      <c r="K14" s="198">
        <f>J14/92414*100</f>
        <v>0.45664076871469694</v>
      </c>
      <c r="L14" s="197">
        <v>158</v>
      </c>
      <c r="M14" s="198">
        <f>L14/92414*100</f>
        <v>0.17096976648559742</v>
      </c>
      <c r="N14" s="197">
        <v>219</v>
      </c>
      <c r="O14" s="198">
        <f>N14/92414*100</f>
        <v>0.23697708139459392</v>
      </c>
      <c r="P14" s="602">
        <v>-244</v>
      </c>
      <c r="Q14" s="198">
        <f>P14/92414*100</f>
        <v>-0.26402925963598589</v>
      </c>
      <c r="R14" s="59" t="s">
        <v>26</v>
      </c>
    </row>
    <row r="15" spans="1:20" s="190" customFormat="1" ht="22.35" customHeight="1">
      <c r="A15" s="49" t="s">
        <v>27</v>
      </c>
      <c r="B15" s="199">
        <v>800</v>
      </c>
      <c r="C15" s="198">
        <f t="shared" ref="C15:E25" si="0">B15/92414*100</f>
        <v>0.86566970372454388</v>
      </c>
      <c r="D15" s="197">
        <v>1121</v>
      </c>
      <c r="E15" s="198">
        <f t="shared" si="0"/>
        <v>1.2130196723440172</v>
      </c>
      <c r="F15" s="197">
        <v>272</v>
      </c>
      <c r="G15" s="198">
        <f t="shared" ref="G15" si="1">F15/92414*100</f>
        <v>0.29432769926634489</v>
      </c>
      <c r="H15" s="197">
        <v>284</v>
      </c>
      <c r="I15" s="198">
        <f t="shared" ref="I15" si="2">H15/92414*100</f>
        <v>0.3073127448222131</v>
      </c>
      <c r="J15" s="197">
        <v>580</v>
      </c>
      <c r="K15" s="198">
        <f t="shared" ref="K15" si="3">J15/92414*100</f>
        <v>0.62761053520029431</v>
      </c>
      <c r="L15" s="190">
        <v>244</v>
      </c>
      <c r="M15" s="198">
        <f t="shared" ref="M15" si="4">L15/92414*100</f>
        <v>0.26402925963598589</v>
      </c>
      <c r="N15" s="200">
        <v>269</v>
      </c>
      <c r="O15" s="198">
        <f t="shared" ref="O15" si="5">N15/92414*100</f>
        <v>0.29108143787737789</v>
      </c>
      <c r="P15" s="603">
        <v>-321</v>
      </c>
      <c r="Q15" s="198">
        <f t="shared" ref="Q15" si="6">P15/92414*100</f>
        <v>-0.3473499686194732</v>
      </c>
      <c r="R15" s="59" t="s">
        <v>28</v>
      </c>
    </row>
    <row r="16" spans="1:20" s="190" customFormat="1" ht="22.35" customHeight="1">
      <c r="A16" s="49" t="s">
        <v>29</v>
      </c>
      <c r="B16" s="199">
        <v>860</v>
      </c>
      <c r="C16" s="198">
        <f t="shared" si="0"/>
        <v>0.93059493150388461</v>
      </c>
      <c r="D16" s="197">
        <v>1127</v>
      </c>
      <c r="E16" s="198">
        <f t="shared" si="0"/>
        <v>1.2195121951219512</v>
      </c>
      <c r="F16" s="197">
        <v>317</v>
      </c>
      <c r="G16" s="198">
        <f t="shared" ref="G16" si="7">F16/92414*100</f>
        <v>0.34302162010085052</v>
      </c>
      <c r="H16" s="197">
        <v>298</v>
      </c>
      <c r="I16" s="198">
        <f t="shared" ref="I16" si="8">H16/92414*100</f>
        <v>0.32246196463739257</v>
      </c>
      <c r="J16" s="197">
        <v>559</v>
      </c>
      <c r="K16" s="198">
        <f t="shared" ref="K16" si="9">J16/92414*100</f>
        <v>0.6048867054775251</v>
      </c>
      <c r="L16" s="190">
        <v>245</v>
      </c>
      <c r="M16" s="198">
        <f t="shared" ref="M16" si="10">L16/92414*100</f>
        <v>0.26511134676564158</v>
      </c>
      <c r="N16" s="200">
        <v>251</v>
      </c>
      <c r="O16" s="198">
        <f t="shared" ref="O16" si="11">N16/92414*100</f>
        <v>0.27160386954357563</v>
      </c>
      <c r="P16" s="603">
        <v>-267</v>
      </c>
      <c r="Q16" s="198">
        <f t="shared" ref="Q16" si="12">P16/92414*100</f>
        <v>-0.28891726361806652</v>
      </c>
      <c r="R16" s="59" t="s">
        <v>30</v>
      </c>
    </row>
    <row r="17" spans="1:19" s="190" customFormat="1" ht="22.35" customHeight="1">
      <c r="A17" s="49" t="s">
        <v>31</v>
      </c>
      <c r="B17" s="199">
        <v>755</v>
      </c>
      <c r="C17" s="198">
        <f t="shared" si="0"/>
        <v>0.81697578289003836</v>
      </c>
      <c r="D17" s="197">
        <v>833</v>
      </c>
      <c r="E17" s="198">
        <f t="shared" si="0"/>
        <v>0.90137857900318141</v>
      </c>
      <c r="F17" s="197">
        <v>282</v>
      </c>
      <c r="G17" s="198">
        <f t="shared" ref="G17" si="13">F17/92414*100</f>
        <v>0.30514857056290173</v>
      </c>
      <c r="H17" s="197">
        <v>241</v>
      </c>
      <c r="I17" s="198">
        <f t="shared" ref="I17" si="14">H17/92414*100</f>
        <v>0.26078299824701884</v>
      </c>
      <c r="J17" s="197">
        <v>357</v>
      </c>
      <c r="K17" s="198">
        <f t="shared" ref="K17" si="15">J17/92414*100</f>
        <v>0.38630510528707773</v>
      </c>
      <c r="L17" s="190">
        <v>232</v>
      </c>
      <c r="M17" s="198">
        <f t="shared" ref="M17" si="16">L17/92414*100</f>
        <v>0.25104421408011773</v>
      </c>
      <c r="N17" s="200">
        <v>194</v>
      </c>
      <c r="O17" s="198">
        <f t="shared" ref="O17" si="17">N17/92414*100</f>
        <v>0.20992490315320189</v>
      </c>
      <c r="P17" s="603">
        <v>-78</v>
      </c>
      <c r="Q17" s="198">
        <f t="shared" ref="Q17" si="18">P17/92414*100</f>
        <v>-8.4402796113143025E-2</v>
      </c>
      <c r="R17" s="59" t="s">
        <v>32</v>
      </c>
    </row>
    <row r="18" spans="1:19" s="190" customFormat="1" ht="22.35" customHeight="1">
      <c r="A18" s="49" t="s">
        <v>33</v>
      </c>
      <c r="B18" s="199">
        <v>826</v>
      </c>
      <c r="C18" s="198">
        <f t="shared" si="0"/>
        <v>0.89380396909559157</v>
      </c>
      <c r="D18" s="197">
        <v>1147</v>
      </c>
      <c r="E18" s="198">
        <f t="shared" si="0"/>
        <v>1.2411539377150649</v>
      </c>
      <c r="F18" s="197">
        <v>346</v>
      </c>
      <c r="G18" s="198">
        <f t="shared" ref="G18" si="19">F18/92414*100</f>
        <v>0.37440214686086526</v>
      </c>
      <c r="H18" s="197">
        <v>282</v>
      </c>
      <c r="I18" s="198">
        <f t="shared" ref="I18" si="20">H18/92414*100</f>
        <v>0.30514857056290173</v>
      </c>
      <c r="J18" s="197">
        <v>607</v>
      </c>
      <c r="K18" s="198">
        <f t="shared" ref="K18" si="21">J18/92414*100</f>
        <v>0.65682688770099773</v>
      </c>
      <c r="L18" s="190">
        <v>198</v>
      </c>
      <c r="M18" s="198">
        <f t="shared" ref="M18" si="22">L18/92414*100</f>
        <v>0.21425325167182463</v>
      </c>
      <c r="N18" s="200">
        <v>194</v>
      </c>
      <c r="O18" s="198">
        <f t="shared" ref="O18" si="23">N18/92414*100</f>
        <v>0.20992490315320189</v>
      </c>
      <c r="P18" s="603">
        <v>-321</v>
      </c>
      <c r="Q18" s="198">
        <f t="shared" ref="Q18" si="24">P18/92414*100</f>
        <v>-0.3473499686194732</v>
      </c>
      <c r="R18" s="59" t="s">
        <v>34</v>
      </c>
    </row>
    <row r="19" spans="1:19" s="190" customFormat="1" ht="22.35" customHeight="1">
      <c r="A19" s="49" t="s">
        <v>35</v>
      </c>
      <c r="B19" s="199">
        <v>722</v>
      </c>
      <c r="C19" s="198">
        <f t="shared" si="0"/>
        <v>0.78126690761140083</v>
      </c>
      <c r="D19" s="197">
        <v>1103</v>
      </c>
      <c r="E19" s="198">
        <f t="shared" si="0"/>
        <v>1.193542104010215</v>
      </c>
      <c r="F19" s="197">
        <v>311</v>
      </c>
      <c r="G19" s="198">
        <f t="shared" ref="G19" si="25">F19/92414*100</f>
        <v>0.33652909732291642</v>
      </c>
      <c r="H19" s="197">
        <v>246</v>
      </c>
      <c r="I19" s="198">
        <f t="shared" ref="I19" si="26">H19/92414*100</f>
        <v>0.26619343389529726</v>
      </c>
      <c r="J19" s="197">
        <v>579</v>
      </c>
      <c r="K19" s="198">
        <f t="shared" ref="K19" si="27">J19/92414*100</f>
        <v>0.62652844807063868</v>
      </c>
      <c r="L19" s="190">
        <v>165</v>
      </c>
      <c r="M19" s="198">
        <f t="shared" ref="M19" si="28">L19/92414*100</f>
        <v>0.17854437639318718</v>
      </c>
      <c r="N19" s="200">
        <v>213</v>
      </c>
      <c r="O19" s="198">
        <f t="shared" ref="O19" si="29">N19/92414*100</f>
        <v>0.23048455861665981</v>
      </c>
      <c r="P19" s="603">
        <v>-381</v>
      </c>
      <c r="Q19" s="198">
        <f t="shared" ref="Q19" si="30">P19/92414*100</f>
        <v>-0.41227519639881405</v>
      </c>
      <c r="R19" s="59" t="s">
        <v>36</v>
      </c>
    </row>
    <row r="20" spans="1:19" s="190" customFormat="1" ht="22.35" customHeight="1">
      <c r="A20" s="49" t="s">
        <v>37</v>
      </c>
      <c r="B20" s="199">
        <v>725</v>
      </c>
      <c r="C20" s="198">
        <f t="shared" si="0"/>
        <v>0.78451316900036794</v>
      </c>
      <c r="D20" s="197">
        <v>1032</v>
      </c>
      <c r="E20" s="198">
        <f t="shared" si="0"/>
        <v>1.1167139178046617</v>
      </c>
      <c r="F20" s="197">
        <v>352</v>
      </c>
      <c r="G20" s="198">
        <f t="shared" ref="G20" si="31">F20/92414*100</f>
        <v>0.38089466963879931</v>
      </c>
      <c r="H20" s="197">
        <v>221</v>
      </c>
      <c r="I20" s="198">
        <f t="shared" ref="I20" si="32">H20/92414*100</f>
        <v>0.23914125565390526</v>
      </c>
      <c r="J20" s="197">
        <v>500</v>
      </c>
      <c r="K20" s="198">
        <f t="shared" ref="K20" si="33">J20/92414*100</f>
        <v>0.54104356482784</v>
      </c>
      <c r="L20" s="190">
        <v>152</v>
      </c>
      <c r="M20" s="198">
        <f t="shared" ref="M20" si="34">L20/92414*100</f>
        <v>0.16447724370766334</v>
      </c>
      <c r="N20" s="200">
        <v>180</v>
      </c>
      <c r="O20" s="198">
        <f t="shared" ref="O20" si="35">N20/92414*100</f>
        <v>0.19477568333802237</v>
      </c>
      <c r="P20" s="603">
        <v>-307</v>
      </c>
      <c r="Q20" s="198">
        <f t="shared" ref="Q20" si="36">P20/92414*100</f>
        <v>-0.33220074880429373</v>
      </c>
      <c r="R20" s="59" t="s">
        <v>38</v>
      </c>
    </row>
    <row r="21" spans="1:19" s="190" customFormat="1" ht="22.35" customHeight="1">
      <c r="A21" s="49" t="s">
        <v>39</v>
      </c>
      <c r="B21" s="199">
        <v>853</v>
      </c>
      <c r="C21" s="198">
        <f t="shared" si="0"/>
        <v>0.92302032159629499</v>
      </c>
      <c r="D21" s="197">
        <v>966</v>
      </c>
      <c r="E21" s="198">
        <f t="shared" si="0"/>
        <v>1.0452961672473868</v>
      </c>
      <c r="F21" s="197">
        <v>339</v>
      </c>
      <c r="G21" s="198">
        <f t="shared" ref="G21" si="37">F21/92414*100</f>
        <v>0.36682753695327547</v>
      </c>
      <c r="H21" s="197">
        <v>303</v>
      </c>
      <c r="I21" s="198">
        <f t="shared" ref="I21" si="38">H21/92414*100</f>
        <v>0.327872400285671</v>
      </c>
      <c r="J21" s="197">
        <v>412</v>
      </c>
      <c r="K21" s="198">
        <f t="shared" ref="K21" si="39">J21/92414*100</f>
        <v>0.44581989741814015</v>
      </c>
      <c r="L21" s="190">
        <v>211</v>
      </c>
      <c r="M21" s="198">
        <f t="shared" ref="M21" si="40">L21/92414*100</f>
        <v>0.22832038435734847</v>
      </c>
      <c r="N21" s="200">
        <v>215</v>
      </c>
      <c r="O21" s="198">
        <f t="shared" ref="O21" si="41">N21/92414*100</f>
        <v>0.23264873287597115</v>
      </c>
      <c r="P21" s="603">
        <v>-113</v>
      </c>
      <c r="Q21" s="198">
        <f t="shared" ref="Q21" si="42">P21/92414*100</f>
        <v>-0.12227584565109183</v>
      </c>
      <c r="R21" s="59" t="s">
        <v>40</v>
      </c>
    </row>
    <row r="22" spans="1:19" s="190" customFormat="1" ht="22.35" customHeight="1">
      <c r="A22" s="49" t="s">
        <v>41</v>
      </c>
      <c r="B22" s="199">
        <v>684</v>
      </c>
      <c r="C22" s="198">
        <f t="shared" si="0"/>
        <v>0.74014759668448504</v>
      </c>
      <c r="D22" s="197">
        <v>774</v>
      </c>
      <c r="E22" s="198">
        <f t="shared" si="0"/>
        <v>0.8375354383534962</v>
      </c>
      <c r="F22" s="197">
        <v>268</v>
      </c>
      <c r="G22" s="198">
        <f t="shared" ref="G22" si="43">F22/92414*100</f>
        <v>0.28999935074772221</v>
      </c>
      <c r="H22" s="197">
        <v>254</v>
      </c>
      <c r="I22" s="198">
        <f t="shared" ref="I22" si="44">H22/92414*100</f>
        <v>0.27485013093254268</v>
      </c>
      <c r="J22" s="197">
        <v>347</v>
      </c>
      <c r="K22" s="198">
        <f t="shared" ref="K22" si="45">J22/92414*100</f>
        <v>0.37548423399052089</v>
      </c>
      <c r="L22" s="190">
        <v>162</v>
      </c>
      <c r="M22" s="198">
        <f t="shared" ref="M22" si="46">L22/92414*100</f>
        <v>0.17529811500422013</v>
      </c>
      <c r="N22" s="200">
        <v>159</v>
      </c>
      <c r="O22" s="198">
        <f t="shared" ref="O22" si="47">N22/92414*100</f>
        <v>0.1720518536152531</v>
      </c>
      <c r="P22" s="603">
        <v>-90</v>
      </c>
      <c r="Q22" s="198">
        <f t="shared" ref="Q22" si="48">P22/92414*100</f>
        <v>-9.7387841669011183E-2</v>
      </c>
      <c r="R22" s="59" t="s">
        <v>42</v>
      </c>
    </row>
    <row r="23" spans="1:19" s="190" customFormat="1" ht="22.35" customHeight="1">
      <c r="A23" s="49" t="s">
        <v>43</v>
      </c>
      <c r="B23" s="199">
        <v>815</v>
      </c>
      <c r="C23" s="198">
        <f t="shared" si="0"/>
        <v>0.88190101066937909</v>
      </c>
      <c r="D23" s="197">
        <v>999</v>
      </c>
      <c r="E23" s="198">
        <f t="shared" si="0"/>
        <v>1.0810050425260243</v>
      </c>
      <c r="F23" s="197">
        <v>342</v>
      </c>
      <c r="G23" s="198">
        <f t="shared" ref="G23" si="49">F23/92414*100</f>
        <v>0.37007379834224252</v>
      </c>
      <c r="H23" s="197">
        <v>278</v>
      </c>
      <c r="I23" s="198">
        <f t="shared" ref="I23" si="50">H23/92414*100</f>
        <v>0.300820222044279</v>
      </c>
      <c r="J23" s="197">
        <v>496</v>
      </c>
      <c r="K23" s="198">
        <f t="shared" ref="K23" si="51">J23/92414*100</f>
        <v>0.53671521630921726</v>
      </c>
      <c r="L23" s="190">
        <v>195</v>
      </c>
      <c r="M23" s="198">
        <f t="shared" ref="M23" si="52">L23/92414*100</f>
        <v>0.21100699028285758</v>
      </c>
      <c r="N23" s="200">
        <v>161</v>
      </c>
      <c r="O23" s="198">
        <f t="shared" ref="O23" si="53">N23/92414*100</f>
        <v>0.17421602787456447</v>
      </c>
      <c r="P23" s="603">
        <v>-184</v>
      </c>
      <c r="Q23" s="198">
        <f t="shared" ref="Q23" si="54">P23/92414*100</f>
        <v>-0.1991040318566451</v>
      </c>
      <c r="R23" s="59" t="s">
        <v>44</v>
      </c>
    </row>
    <row r="24" spans="1:19" s="190" customFormat="1" ht="22.35" customHeight="1">
      <c r="A24" s="49" t="s">
        <v>45</v>
      </c>
      <c r="B24" s="199">
        <v>1067</v>
      </c>
      <c r="C24" s="198">
        <f t="shared" si="0"/>
        <v>1.1545869673426106</v>
      </c>
      <c r="D24" s="197">
        <v>1046</v>
      </c>
      <c r="E24" s="198">
        <f t="shared" si="0"/>
        <v>1.1318631376198411</v>
      </c>
      <c r="F24" s="197">
        <v>542</v>
      </c>
      <c r="G24" s="198">
        <f t="shared" ref="G24" si="55">F24/92414*100</f>
        <v>0.58649122427337852</v>
      </c>
      <c r="H24" s="197">
        <v>306</v>
      </c>
      <c r="I24" s="198">
        <f t="shared" ref="I24" si="56">H24/92414*100</f>
        <v>0.33111866167463805</v>
      </c>
      <c r="J24" s="197">
        <v>317</v>
      </c>
      <c r="K24" s="198">
        <f t="shared" ref="K24" si="57">J24/92414*100</f>
        <v>0.34302162010085052</v>
      </c>
      <c r="L24" s="190">
        <v>219</v>
      </c>
      <c r="M24" s="198">
        <f t="shared" ref="M24" si="58">L24/92414*100</f>
        <v>0.23697708139459392</v>
      </c>
      <c r="N24" s="200">
        <v>187</v>
      </c>
      <c r="O24" s="198">
        <f t="shared" ref="O24" si="59">N24/92414*100</f>
        <v>0.20235029324561213</v>
      </c>
      <c r="P24" s="603">
        <v>21</v>
      </c>
      <c r="Q24" s="198">
        <f t="shared" ref="Q24" si="60">P24/92414*100</f>
        <v>2.2723829722769279E-2</v>
      </c>
      <c r="R24" s="59" t="s">
        <v>46</v>
      </c>
    </row>
    <row r="25" spans="1:19" s="45" customFormat="1" ht="22.35" customHeight="1">
      <c r="A25" s="201" t="s">
        <v>47</v>
      </c>
      <c r="B25" s="202">
        <v>899</v>
      </c>
      <c r="C25" s="203">
        <f t="shared" si="0"/>
        <v>0.97279632956045625</v>
      </c>
      <c r="D25" s="204">
        <v>1001</v>
      </c>
      <c r="E25" s="203">
        <f t="shared" si="0"/>
        <v>1.0831692167853355</v>
      </c>
      <c r="F25" s="204">
        <v>386</v>
      </c>
      <c r="G25" s="203">
        <f t="shared" ref="G25" si="61">F25/92414*100</f>
        <v>0.41768563204709247</v>
      </c>
      <c r="H25" s="204">
        <v>296</v>
      </c>
      <c r="I25" s="203">
        <f t="shared" ref="I25" si="62">H25/92414*100</f>
        <v>0.32029779037808126</v>
      </c>
      <c r="J25" s="204">
        <v>422</v>
      </c>
      <c r="K25" s="203">
        <f t="shared" ref="K25" si="63">J25/92414*100</f>
        <v>0.45664076871469694</v>
      </c>
      <c r="L25" s="205">
        <v>217</v>
      </c>
      <c r="M25" s="203">
        <f t="shared" ref="M25" si="64">L25/92414*100</f>
        <v>0.23481290713528252</v>
      </c>
      <c r="N25" s="206">
        <v>193</v>
      </c>
      <c r="O25" s="203">
        <f t="shared" ref="O25" si="65">N25/92414*100</f>
        <v>0.20884281602354623</v>
      </c>
      <c r="P25" s="604">
        <v>-102</v>
      </c>
      <c r="Q25" s="207">
        <f t="shared" ref="Q25" si="66">P25/92414*100</f>
        <v>-0.11037288722487934</v>
      </c>
      <c r="R25" s="208" t="s">
        <v>48</v>
      </c>
    </row>
    <row r="26" spans="1:19" s="45" customFormat="1" ht="16.5" customHeight="1">
      <c r="A26" s="45" t="s">
        <v>521</v>
      </c>
      <c r="B26" s="61"/>
      <c r="C26" s="209"/>
      <c r="D26" s="61"/>
      <c r="E26" s="209"/>
      <c r="F26" s="61"/>
      <c r="G26" s="209"/>
      <c r="H26" s="61"/>
      <c r="I26" s="209"/>
      <c r="J26" s="61"/>
      <c r="K26" s="209"/>
      <c r="L26" s="109"/>
      <c r="M26" s="209"/>
      <c r="N26" s="61"/>
      <c r="O26" s="210"/>
      <c r="P26" s="210"/>
      <c r="Q26" s="209"/>
      <c r="R26" s="61" t="s">
        <v>367</v>
      </c>
    </row>
    <row r="27" spans="1:19" s="45" customFormat="1" ht="16.5" customHeight="1">
      <c r="A27" s="45" t="s">
        <v>465</v>
      </c>
      <c r="B27" s="61"/>
      <c r="C27" s="209"/>
      <c r="D27" s="61"/>
      <c r="E27" s="209"/>
      <c r="F27" s="61"/>
      <c r="G27" s="209"/>
      <c r="H27" s="61"/>
      <c r="I27" s="209"/>
      <c r="J27" s="61"/>
      <c r="K27" s="209"/>
      <c r="L27" s="109"/>
      <c r="M27" s="209"/>
      <c r="N27" s="61"/>
      <c r="O27" s="210"/>
      <c r="P27" s="210"/>
      <c r="Q27" s="209"/>
      <c r="R27" s="73"/>
      <c r="S27" s="46"/>
    </row>
    <row r="28" spans="1:19" s="212" customFormat="1" ht="18" customHeight="1">
      <c r="A28" s="45" t="s">
        <v>425</v>
      </c>
      <c r="B28" s="61"/>
      <c r="C28" s="209"/>
      <c r="D28" s="61"/>
      <c r="E28" s="209"/>
      <c r="F28" s="61"/>
      <c r="G28" s="209"/>
      <c r="H28" s="61"/>
      <c r="I28" s="209"/>
      <c r="J28" s="61"/>
      <c r="K28" s="209"/>
      <c r="L28" s="109"/>
      <c r="M28" s="209"/>
      <c r="N28" s="109"/>
      <c r="O28" s="45"/>
      <c r="P28" s="211"/>
      <c r="Q28" s="211"/>
      <c r="R28" s="73"/>
    </row>
    <row r="29" spans="1:19">
      <c r="A29" s="45"/>
      <c r="B29" s="213"/>
      <c r="D29" s="51"/>
      <c r="E29" s="215"/>
      <c r="F29" s="214"/>
      <c r="I29" s="123"/>
      <c r="J29" s="214"/>
      <c r="K29" s="123"/>
      <c r="L29" s="216"/>
      <c r="M29" s="217"/>
      <c r="N29" s="217"/>
      <c r="O29" s="218"/>
      <c r="P29" s="217"/>
      <c r="Q29" s="219"/>
      <c r="R29" s="212"/>
    </row>
    <row r="30" spans="1:19">
      <c r="B30" s="220"/>
      <c r="D30" s="51"/>
      <c r="J30" s="126"/>
      <c r="L30" s="221"/>
      <c r="M30" s="220"/>
      <c r="N30" s="220"/>
      <c r="O30" s="222"/>
      <c r="P30" s="220"/>
      <c r="Q30" s="220"/>
    </row>
    <row r="31" spans="1:19">
      <c r="B31" s="214"/>
      <c r="D31" s="51"/>
      <c r="J31" s="126"/>
      <c r="M31" s="214"/>
      <c r="N31" s="214"/>
      <c r="O31" s="126"/>
      <c r="P31" s="214"/>
      <c r="Q31" s="214"/>
    </row>
    <row r="32" spans="1:19">
      <c r="D32" s="51"/>
      <c r="J32" s="126"/>
      <c r="M32" s="214"/>
      <c r="Q32" s="214"/>
    </row>
    <row r="33" spans="4:17">
      <c r="D33" s="67"/>
      <c r="J33" s="126"/>
      <c r="M33" s="214"/>
      <c r="Q33" s="214"/>
    </row>
    <row r="34" spans="4:17">
      <c r="D34" s="67"/>
      <c r="J34" s="126"/>
      <c r="M34" s="214"/>
      <c r="Q34" s="214"/>
    </row>
    <row r="35" spans="4:17">
      <c r="D35" s="214"/>
      <c r="J35" s="126"/>
      <c r="M35" s="214"/>
      <c r="Q35" s="214"/>
    </row>
    <row r="36" spans="4:17">
      <c r="D36" s="126"/>
      <c r="J36" s="126"/>
      <c r="M36" s="214"/>
      <c r="Q36" s="214"/>
    </row>
    <row r="37" spans="4:17">
      <c r="D37" s="126"/>
      <c r="J37" s="126"/>
      <c r="M37" s="214"/>
      <c r="Q37" s="214"/>
    </row>
    <row r="38" spans="4:17">
      <c r="D38" s="126"/>
      <c r="J38" s="126"/>
      <c r="M38" s="214"/>
      <c r="Q38" s="214"/>
    </row>
    <row r="39" spans="4:17">
      <c r="D39" s="126"/>
      <c r="J39" s="126"/>
      <c r="M39" s="214"/>
      <c r="Q39" s="214"/>
    </row>
    <row r="40" spans="4:17">
      <c r="D40" s="126"/>
      <c r="J40" s="126"/>
      <c r="M40" s="214"/>
      <c r="Q40" s="214"/>
    </row>
    <row r="41" spans="4:17">
      <c r="D41" s="126"/>
      <c r="J41" s="126"/>
      <c r="M41" s="214"/>
      <c r="Q41" s="214"/>
    </row>
    <row r="42" spans="4:17">
      <c r="D42" s="126"/>
      <c r="J42" s="126"/>
      <c r="M42" s="214"/>
      <c r="Q42" s="214"/>
    </row>
    <row r="43" spans="4:17">
      <c r="D43" s="126"/>
      <c r="M43" s="214"/>
      <c r="Q43" s="214"/>
    </row>
    <row r="44" spans="4:17">
      <c r="D44" s="126"/>
      <c r="M44" s="214"/>
      <c r="Q44" s="214"/>
    </row>
    <row r="45" spans="4:17">
      <c r="D45" s="126"/>
      <c r="M45" s="214"/>
      <c r="Q45" s="214"/>
    </row>
    <row r="46" spans="4:17">
      <c r="D46" s="126"/>
      <c r="M46" s="214"/>
      <c r="Q46" s="214"/>
    </row>
    <row r="47" spans="4:17">
      <c r="M47" s="214"/>
      <c r="Q47" s="214"/>
    </row>
    <row r="48" spans="4:17">
      <c r="M48" s="214"/>
      <c r="Q48" s="214"/>
    </row>
    <row r="49" spans="13:17">
      <c r="M49" s="214"/>
      <c r="Q49" s="214"/>
    </row>
    <row r="50" spans="13:17">
      <c r="M50" s="214"/>
      <c r="Q50" s="214"/>
    </row>
    <row r="51" spans="13:17">
      <c r="M51" s="214"/>
      <c r="Q51" s="214"/>
    </row>
    <row r="52" spans="13:17">
      <c r="M52" s="214"/>
      <c r="Q52" s="214"/>
    </row>
    <row r="53" spans="13:17">
      <c r="M53" s="214"/>
      <c r="Q53" s="214"/>
    </row>
    <row r="54" spans="13:17">
      <c r="M54" s="214"/>
      <c r="Q54" s="214"/>
    </row>
    <row r="55" spans="13:17">
      <c r="M55" s="214"/>
      <c r="Q55" s="214"/>
    </row>
    <row r="56" spans="13:17">
      <c r="M56" s="214"/>
      <c r="Q56" s="214"/>
    </row>
    <row r="57" spans="13:17">
      <c r="M57" s="214"/>
      <c r="Q57" s="214"/>
    </row>
    <row r="58" spans="13:17">
      <c r="M58" s="214"/>
      <c r="Q58" s="214"/>
    </row>
    <row r="59" spans="13:17">
      <c r="M59" s="214"/>
      <c r="Q59" s="214"/>
    </row>
    <row r="60" spans="13:17">
      <c r="M60" s="214"/>
      <c r="Q60" s="214"/>
    </row>
    <row r="61" spans="13:17">
      <c r="M61" s="214"/>
      <c r="Q61" s="214"/>
    </row>
    <row r="62" spans="13:17">
      <c r="M62" s="214"/>
      <c r="Q62" s="214"/>
    </row>
    <row r="63" spans="13:17">
      <c r="M63" s="214"/>
      <c r="Q63" s="214"/>
    </row>
    <row r="64" spans="13:17">
      <c r="M64" s="214"/>
    </row>
    <row r="65" spans="13:13">
      <c r="M65" s="214"/>
    </row>
    <row r="66" spans="13:13">
      <c r="M66" s="214"/>
    </row>
    <row r="67" spans="13:13">
      <c r="M67" s="214"/>
    </row>
    <row r="68" spans="13:13">
      <c r="M68" s="214"/>
    </row>
    <row r="69" spans="13:13">
      <c r="M69" s="214"/>
    </row>
    <row r="70" spans="13:13">
      <c r="M70" s="214"/>
    </row>
    <row r="71" spans="13:13">
      <c r="M71" s="214"/>
    </row>
    <row r="72" spans="13:13">
      <c r="M72" s="214"/>
    </row>
    <row r="73" spans="13:13">
      <c r="M73" s="214"/>
    </row>
    <row r="74" spans="13:13">
      <c r="M74" s="214"/>
    </row>
    <row r="75" spans="13:13">
      <c r="M75" s="214"/>
    </row>
    <row r="76" spans="13:13">
      <c r="M76" s="214"/>
    </row>
    <row r="77" spans="13:13">
      <c r="M77" s="214"/>
    </row>
    <row r="78" spans="13:13">
      <c r="M78" s="214"/>
    </row>
    <row r="79" spans="13:13">
      <c r="M79" s="214"/>
    </row>
    <row r="80" spans="13:13">
      <c r="M80" s="214"/>
    </row>
    <row r="81" spans="13:13">
      <c r="M81" s="214"/>
    </row>
    <row r="82" spans="13:13">
      <c r="M82" s="214"/>
    </row>
    <row r="83" spans="13:13">
      <c r="M83" s="214"/>
    </row>
    <row r="84" spans="13:13">
      <c r="M84" s="214"/>
    </row>
    <row r="85" spans="13:13">
      <c r="M85" s="214"/>
    </row>
    <row r="86" spans="13:13">
      <c r="M86" s="214"/>
    </row>
    <row r="87" spans="13:13">
      <c r="M87" s="214"/>
    </row>
    <row r="88" spans="13:13">
      <c r="M88" s="214"/>
    </row>
    <row r="89" spans="13:13">
      <c r="M89" s="214"/>
    </row>
    <row r="90" spans="13:13">
      <c r="M90" s="214"/>
    </row>
    <row r="91" spans="13:13">
      <c r="M91" s="214"/>
    </row>
    <row r="92" spans="13:13">
      <c r="M92" s="214"/>
    </row>
    <row r="93" spans="13:13">
      <c r="M93" s="214"/>
    </row>
    <row r="94" spans="13:13">
      <c r="M94" s="214"/>
    </row>
    <row r="95" spans="13:13">
      <c r="M95" s="214"/>
    </row>
    <row r="96" spans="13:13">
      <c r="M96" s="214"/>
    </row>
    <row r="97" spans="13:13">
      <c r="M97" s="214"/>
    </row>
    <row r="98" spans="13:13">
      <c r="M98" s="214"/>
    </row>
    <row r="99" spans="13:13">
      <c r="M99" s="214"/>
    </row>
    <row r="100" spans="13:13">
      <c r="M100" s="214"/>
    </row>
    <row r="101" spans="13:13">
      <c r="M101" s="214"/>
    </row>
    <row r="102" spans="13:13">
      <c r="M102" s="214"/>
    </row>
    <row r="103" spans="13:13">
      <c r="M103" s="214"/>
    </row>
    <row r="104" spans="13:13">
      <c r="M104" s="214"/>
    </row>
  </sheetData>
  <mergeCells count="10">
    <mergeCell ref="P4:Q4"/>
    <mergeCell ref="A1:I1"/>
    <mergeCell ref="J1:R1"/>
    <mergeCell ref="H5:H6"/>
    <mergeCell ref="F5:F6"/>
    <mergeCell ref="D5:D6"/>
    <mergeCell ref="B5:B6"/>
    <mergeCell ref="J5:J6"/>
    <mergeCell ref="L5:L6"/>
    <mergeCell ref="N5:N6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G35"/>
  <sheetViews>
    <sheetView view="pageBreakPreview" zoomScaleNormal="70" zoomScaleSheetLayoutView="100" workbookViewId="0">
      <selection sqref="A1:M1"/>
    </sheetView>
  </sheetViews>
  <sheetFormatPr defaultRowHeight="17.25"/>
  <cols>
    <col min="1" max="1" width="9.25" style="123" customWidth="1"/>
    <col min="2" max="13" width="5.75" style="123" customWidth="1"/>
    <col min="14" max="28" width="4.625" style="123" customWidth="1"/>
    <col min="29" max="29" width="8.875" style="123" customWidth="1"/>
    <col min="30" max="30" width="9.125" style="123" customWidth="1"/>
    <col min="31" max="33" width="5.625" style="123" customWidth="1"/>
    <col min="34" max="34" width="6" style="123" customWidth="1"/>
    <col min="35" max="36" width="5.625" style="123" customWidth="1"/>
    <col min="37" max="37" width="6.125" style="123" customWidth="1"/>
    <col min="38" max="39" width="5.625" style="123" customWidth="1"/>
    <col min="40" max="40" width="6.375" style="123" customWidth="1"/>
    <col min="41" max="42" width="5.625" style="123" customWidth="1"/>
    <col min="43" max="55" width="4.625" style="123" customWidth="1"/>
    <col min="56" max="57" width="4.625" style="87" customWidth="1"/>
    <col min="58" max="58" width="8.875" style="87" customWidth="1"/>
    <col min="59" max="16384" width="9" style="87"/>
  </cols>
  <sheetData>
    <row r="1" spans="1:59" s="212" customFormat="1" ht="39.950000000000003" customHeight="1">
      <c r="A1" s="730" t="s">
        <v>330</v>
      </c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 t="s">
        <v>411</v>
      </c>
      <c r="O1" s="730"/>
      <c r="P1" s="730"/>
      <c r="Q1" s="730"/>
      <c r="R1" s="730"/>
      <c r="S1" s="730"/>
      <c r="T1" s="730"/>
      <c r="U1" s="730"/>
      <c r="V1" s="730"/>
      <c r="W1" s="730"/>
      <c r="X1" s="730"/>
      <c r="Y1" s="730"/>
      <c r="Z1" s="730"/>
      <c r="AA1" s="730"/>
      <c r="AB1" s="730"/>
      <c r="AC1" s="730"/>
      <c r="AD1" s="730" t="s">
        <v>505</v>
      </c>
      <c r="AE1" s="730"/>
      <c r="AF1" s="730"/>
      <c r="AG1" s="730"/>
      <c r="AH1" s="730"/>
      <c r="AI1" s="730"/>
      <c r="AJ1" s="730"/>
      <c r="AK1" s="730"/>
      <c r="AL1" s="730"/>
      <c r="AM1" s="730"/>
      <c r="AN1" s="730"/>
      <c r="AO1" s="730"/>
      <c r="AP1" s="730"/>
      <c r="AQ1" s="739" t="s">
        <v>506</v>
      </c>
      <c r="AR1" s="739"/>
      <c r="AS1" s="739"/>
      <c r="AT1" s="739"/>
      <c r="AU1" s="739"/>
      <c r="AV1" s="739"/>
      <c r="AW1" s="739"/>
      <c r="AX1" s="739"/>
      <c r="AY1" s="739"/>
      <c r="AZ1" s="739"/>
      <c r="BA1" s="739"/>
      <c r="BB1" s="739"/>
      <c r="BC1" s="739"/>
      <c r="BD1" s="739"/>
      <c r="BE1" s="739"/>
      <c r="BF1" s="739"/>
    </row>
    <row r="2" spans="1:59" s="43" customFormat="1" ht="27" customHeight="1" thickBot="1">
      <c r="A2" s="91" t="s">
        <v>63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3" t="s">
        <v>174</v>
      </c>
      <c r="AD2" s="91" t="s">
        <v>63</v>
      </c>
      <c r="AE2" s="91"/>
      <c r="AF2" s="91"/>
      <c r="AG2" s="91"/>
      <c r="AH2" s="91"/>
      <c r="AI2" s="160"/>
      <c r="AJ2" s="91"/>
      <c r="AK2" s="91"/>
      <c r="AL2" s="91"/>
      <c r="AM2" s="160"/>
      <c r="AN2" s="91"/>
      <c r="AO2" s="91"/>
      <c r="AP2" s="160"/>
      <c r="AQ2" s="91"/>
      <c r="AR2" s="93"/>
      <c r="AS2" s="160"/>
      <c r="AT2" s="91"/>
      <c r="AU2" s="91"/>
      <c r="AV2" s="160"/>
      <c r="AW2" s="91"/>
      <c r="AX2" s="91"/>
      <c r="AY2" s="160"/>
      <c r="AZ2" s="91"/>
      <c r="BA2" s="91"/>
      <c r="BC2" s="91"/>
      <c r="BD2" s="42"/>
      <c r="BE2" s="42"/>
      <c r="BF2" s="93" t="s">
        <v>174</v>
      </c>
    </row>
    <row r="3" spans="1:59" s="518" customFormat="1" ht="18" customHeight="1" thickTop="1">
      <c r="A3" s="511" t="s">
        <v>175</v>
      </c>
      <c r="B3" s="512" t="s">
        <v>176</v>
      </c>
      <c r="C3" s="512"/>
      <c r="D3" s="512"/>
      <c r="E3" s="736" t="s">
        <v>177</v>
      </c>
      <c r="F3" s="737"/>
      <c r="G3" s="738"/>
      <c r="H3" s="736" t="s">
        <v>178</v>
      </c>
      <c r="I3" s="737"/>
      <c r="J3" s="738"/>
      <c r="K3" s="736" t="s">
        <v>179</v>
      </c>
      <c r="L3" s="737"/>
      <c r="M3" s="737"/>
      <c r="N3" s="737" t="s">
        <v>180</v>
      </c>
      <c r="O3" s="737"/>
      <c r="P3" s="738"/>
      <c r="Q3" s="736" t="s">
        <v>181</v>
      </c>
      <c r="R3" s="737"/>
      <c r="S3" s="738"/>
      <c r="T3" s="736" t="s">
        <v>182</v>
      </c>
      <c r="U3" s="737"/>
      <c r="V3" s="737"/>
      <c r="W3" s="736" t="s">
        <v>184</v>
      </c>
      <c r="X3" s="737"/>
      <c r="Y3" s="738"/>
      <c r="Z3" s="736" t="s">
        <v>185</v>
      </c>
      <c r="AA3" s="737"/>
      <c r="AB3" s="738"/>
      <c r="AC3" s="513" t="s">
        <v>183</v>
      </c>
      <c r="AD3" s="515" t="s">
        <v>175</v>
      </c>
      <c r="AE3" s="736" t="s">
        <v>235</v>
      </c>
      <c r="AF3" s="737"/>
      <c r="AG3" s="738"/>
      <c r="AH3" s="736" t="s">
        <v>186</v>
      </c>
      <c r="AI3" s="737"/>
      <c r="AJ3" s="738"/>
      <c r="AK3" s="736" t="s">
        <v>187</v>
      </c>
      <c r="AL3" s="737"/>
      <c r="AM3" s="738"/>
      <c r="AN3" s="736" t="s">
        <v>188</v>
      </c>
      <c r="AO3" s="737"/>
      <c r="AP3" s="737"/>
      <c r="AQ3" s="737" t="s">
        <v>189</v>
      </c>
      <c r="AR3" s="737"/>
      <c r="AS3" s="738"/>
      <c r="AT3" s="736" t="s">
        <v>190</v>
      </c>
      <c r="AU3" s="737"/>
      <c r="AV3" s="738"/>
      <c r="AW3" s="736" t="s">
        <v>191</v>
      </c>
      <c r="AX3" s="737"/>
      <c r="AY3" s="738"/>
      <c r="AZ3" s="736" t="s">
        <v>192</v>
      </c>
      <c r="BA3" s="737"/>
      <c r="BB3" s="738"/>
      <c r="BC3" s="512" t="s">
        <v>193</v>
      </c>
      <c r="BD3" s="517"/>
      <c r="BE3" s="517"/>
      <c r="BF3" s="513" t="s">
        <v>194</v>
      </c>
      <c r="BG3" s="516"/>
    </row>
    <row r="4" spans="1:59" s="518" customFormat="1" ht="18" customHeight="1">
      <c r="A4" s="516"/>
      <c r="B4" s="519"/>
      <c r="C4" s="520" t="s">
        <v>1</v>
      </c>
      <c r="D4" s="520" t="s">
        <v>195</v>
      </c>
      <c r="E4" s="511" t="s">
        <v>196</v>
      </c>
      <c r="F4" s="520" t="s">
        <v>1</v>
      </c>
      <c r="G4" s="520" t="s">
        <v>195</v>
      </c>
      <c r="H4" s="511"/>
      <c r="I4" s="520" t="s">
        <v>1</v>
      </c>
      <c r="J4" s="520" t="s">
        <v>195</v>
      </c>
      <c r="K4" s="521"/>
      <c r="L4" s="520" t="s">
        <v>1</v>
      </c>
      <c r="M4" s="522" t="s">
        <v>195</v>
      </c>
      <c r="N4" s="511"/>
      <c r="O4" s="520" t="s">
        <v>1</v>
      </c>
      <c r="P4" s="520" t="s">
        <v>195</v>
      </c>
      <c r="Q4" s="511"/>
      <c r="R4" s="520" t="s">
        <v>1</v>
      </c>
      <c r="S4" s="520" t="s">
        <v>195</v>
      </c>
      <c r="T4" s="511"/>
      <c r="U4" s="520" t="s">
        <v>1</v>
      </c>
      <c r="V4" s="520" t="s">
        <v>195</v>
      </c>
      <c r="W4" s="521"/>
      <c r="X4" s="520" t="s">
        <v>1</v>
      </c>
      <c r="Y4" s="520" t="s">
        <v>195</v>
      </c>
      <c r="Z4" s="521"/>
      <c r="AA4" s="520" t="s">
        <v>1</v>
      </c>
      <c r="AB4" s="520" t="s">
        <v>195</v>
      </c>
      <c r="AC4" s="523"/>
      <c r="AD4" s="511"/>
      <c r="AE4" s="511"/>
      <c r="AF4" s="520" t="s">
        <v>1</v>
      </c>
      <c r="AG4" s="520" t="s">
        <v>195</v>
      </c>
      <c r="AH4" s="511"/>
      <c r="AI4" s="520" t="s">
        <v>1</v>
      </c>
      <c r="AJ4" s="520" t="s">
        <v>195</v>
      </c>
      <c r="AK4" s="521"/>
      <c r="AL4" s="520" t="s">
        <v>1</v>
      </c>
      <c r="AM4" s="520" t="s">
        <v>195</v>
      </c>
      <c r="AN4" s="511"/>
      <c r="AO4" s="520" t="s">
        <v>1</v>
      </c>
      <c r="AP4" s="522" t="s">
        <v>195</v>
      </c>
      <c r="AQ4" s="511"/>
      <c r="AR4" s="520" t="s">
        <v>1</v>
      </c>
      <c r="AS4" s="520" t="s">
        <v>195</v>
      </c>
      <c r="AT4" s="511"/>
      <c r="AU4" s="520" t="s">
        <v>1</v>
      </c>
      <c r="AV4" s="520" t="s">
        <v>195</v>
      </c>
      <c r="AW4" s="521"/>
      <c r="AX4" s="520" t="s">
        <v>1</v>
      </c>
      <c r="AY4" s="520" t="s">
        <v>195</v>
      </c>
      <c r="AZ4" s="511"/>
      <c r="BA4" s="520" t="s">
        <v>1</v>
      </c>
      <c r="BB4" s="520" t="s">
        <v>195</v>
      </c>
      <c r="BC4" s="512"/>
      <c r="BD4" s="520" t="s">
        <v>1</v>
      </c>
      <c r="BE4" s="520" t="s">
        <v>195</v>
      </c>
      <c r="BF4" s="516"/>
      <c r="BG4" s="516"/>
    </row>
    <row r="5" spans="1:59" s="518" customFormat="1" ht="18" customHeight="1">
      <c r="A5" s="524" t="s">
        <v>197</v>
      </c>
      <c r="B5" s="595" t="s">
        <v>11</v>
      </c>
      <c r="C5" s="593" t="s">
        <v>4</v>
      </c>
      <c r="D5" s="527" t="s">
        <v>5</v>
      </c>
      <c r="E5" s="527" t="s">
        <v>198</v>
      </c>
      <c r="F5" s="593" t="s">
        <v>4</v>
      </c>
      <c r="G5" s="527" t="s">
        <v>5</v>
      </c>
      <c r="H5" s="527" t="s">
        <v>199</v>
      </c>
      <c r="I5" s="593" t="s">
        <v>4</v>
      </c>
      <c r="J5" s="527" t="s">
        <v>5</v>
      </c>
      <c r="K5" s="593" t="s">
        <v>200</v>
      </c>
      <c r="L5" s="593" t="s">
        <v>4</v>
      </c>
      <c r="M5" s="594" t="s">
        <v>5</v>
      </c>
      <c r="N5" s="527" t="s">
        <v>201</v>
      </c>
      <c r="O5" s="593" t="s">
        <v>4</v>
      </c>
      <c r="P5" s="527" t="s">
        <v>5</v>
      </c>
      <c r="Q5" s="527" t="s">
        <v>202</v>
      </c>
      <c r="R5" s="593" t="s">
        <v>4</v>
      </c>
      <c r="S5" s="527" t="s">
        <v>5</v>
      </c>
      <c r="T5" s="527" t="s">
        <v>203</v>
      </c>
      <c r="U5" s="593" t="s">
        <v>4</v>
      </c>
      <c r="V5" s="527" t="s">
        <v>5</v>
      </c>
      <c r="W5" s="594" t="s">
        <v>205</v>
      </c>
      <c r="X5" s="593" t="s">
        <v>4</v>
      </c>
      <c r="Y5" s="527" t="s">
        <v>5</v>
      </c>
      <c r="Z5" s="593" t="s">
        <v>206</v>
      </c>
      <c r="AA5" s="593" t="s">
        <v>4</v>
      </c>
      <c r="AB5" s="527" t="s">
        <v>5</v>
      </c>
      <c r="AC5" s="525" t="s">
        <v>204</v>
      </c>
      <c r="AD5" s="524" t="s">
        <v>197</v>
      </c>
      <c r="AE5" s="527" t="s">
        <v>236</v>
      </c>
      <c r="AF5" s="593" t="s">
        <v>4</v>
      </c>
      <c r="AG5" s="527" t="s">
        <v>5</v>
      </c>
      <c r="AH5" s="527" t="s">
        <v>207</v>
      </c>
      <c r="AI5" s="593" t="s">
        <v>4</v>
      </c>
      <c r="AJ5" s="527" t="s">
        <v>5</v>
      </c>
      <c r="AK5" s="593" t="s">
        <v>208</v>
      </c>
      <c r="AL5" s="593" t="s">
        <v>4</v>
      </c>
      <c r="AM5" s="527" t="s">
        <v>5</v>
      </c>
      <c r="AN5" s="527" t="s">
        <v>209</v>
      </c>
      <c r="AO5" s="593" t="s">
        <v>4</v>
      </c>
      <c r="AP5" s="594" t="s">
        <v>5</v>
      </c>
      <c r="AQ5" s="527" t="s">
        <v>210</v>
      </c>
      <c r="AR5" s="593" t="s">
        <v>4</v>
      </c>
      <c r="AS5" s="527" t="s">
        <v>5</v>
      </c>
      <c r="AT5" s="527" t="s">
        <v>211</v>
      </c>
      <c r="AU5" s="593" t="s">
        <v>4</v>
      </c>
      <c r="AV5" s="527" t="s">
        <v>5</v>
      </c>
      <c r="AW5" s="527" t="s">
        <v>212</v>
      </c>
      <c r="AX5" s="593" t="s">
        <v>4</v>
      </c>
      <c r="AY5" s="527" t="s">
        <v>5</v>
      </c>
      <c r="AZ5" s="527" t="s">
        <v>213</v>
      </c>
      <c r="BA5" s="593" t="s">
        <v>4</v>
      </c>
      <c r="BB5" s="527" t="s">
        <v>5</v>
      </c>
      <c r="BC5" s="527" t="s">
        <v>214</v>
      </c>
      <c r="BD5" s="593" t="s">
        <v>4</v>
      </c>
      <c r="BE5" s="527" t="s">
        <v>5</v>
      </c>
      <c r="BF5" s="525" t="s">
        <v>204</v>
      </c>
      <c r="BG5" s="516"/>
    </row>
    <row r="6" spans="1:59" s="43" customFormat="1" ht="6" customHeight="1">
      <c r="A6" s="162"/>
      <c r="B6" s="95"/>
      <c r="C6" s="95"/>
      <c r="D6" s="95"/>
      <c r="E6" s="95"/>
      <c r="F6" s="95"/>
      <c r="G6" s="95"/>
      <c r="H6" s="163"/>
      <c r="I6" s="95"/>
      <c r="J6" s="95"/>
      <c r="K6" s="163"/>
      <c r="L6" s="95"/>
      <c r="M6" s="95"/>
      <c r="N6" s="163"/>
      <c r="O6" s="95"/>
      <c r="P6" s="95"/>
      <c r="Q6" s="163"/>
      <c r="R6" s="95"/>
      <c r="S6" s="95"/>
      <c r="T6" s="163"/>
      <c r="U6" s="95"/>
      <c r="V6" s="95"/>
      <c r="W6" s="163"/>
      <c r="X6" s="95"/>
      <c r="Y6" s="95"/>
      <c r="Z6" s="164"/>
      <c r="AA6" s="95"/>
      <c r="AB6" s="95"/>
      <c r="AC6" s="178"/>
      <c r="AD6" s="162"/>
      <c r="AE6" s="163"/>
      <c r="AF6" s="95"/>
      <c r="AG6" s="95"/>
      <c r="AH6" s="163"/>
      <c r="AI6" s="95"/>
      <c r="AJ6" s="95"/>
      <c r="AK6" s="163"/>
      <c r="AL6" s="95"/>
      <c r="AM6" s="95"/>
      <c r="AN6" s="163"/>
      <c r="AO6" s="95"/>
      <c r="AP6" s="95"/>
      <c r="AQ6" s="163"/>
      <c r="AR6" s="95"/>
      <c r="AS6" s="95"/>
      <c r="AT6" s="163"/>
      <c r="AU6" s="95"/>
      <c r="AV6" s="95"/>
      <c r="AW6" s="163"/>
      <c r="AX6" s="95"/>
      <c r="AY6" s="95"/>
      <c r="AZ6" s="163"/>
      <c r="BA6" s="95"/>
      <c r="BB6" s="95"/>
      <c r="BC6" s="163"/>
      <c r="BD6" s="95"/>
      <c r="BE6" s="95"/>
      <c r="BF6" s="178"/>
      <c r="BG6" s="95"/>
    </row>
    <row r="7" spans="1:59" s="76" customFormat="1" ht="20.25" customHeight="1">
      <c r="A7" s="610">
        <v>2017</v>
      </c>
      <c r="B7" s="109">
        <v>13422</v>
      </c>
      <c r="C7" s="96">
        <v>6906</v>
      </c>
      <c r="D7" s="96">
        <v>6516</v>
      </c>
      <c r="E7" s="171">
        <v>10193</v>
      </c>
      <c r="F7" s="96">
        <v>5205</v>
      </c>
      <c r="G7" s="96">
        <v>4988</v>
      </c>
      <c r="H7" s="171">
        <v>1816</v>
      </c>
      <c r="I7" s="96">
        <v>949</v>
      </c>
      <c r="J7" s="96">
        <v>867</v>
      </c>
      <c r="K7" s="171">
        <v>68</v>
      </c>
      <c r="L7" s="96">
        <v>32</v>
      </c>
      <c r="M7" s="96">
        <v>36</v>
      </c>
      <c r="N7" s="171">
        <v>57</v>
      </c>
      <c r="O7" s="96">
        <v>28</v>
      </c>
      <c r="P7" s="96">
        <v>29</v>
      </c>
      <c r="Q7" s="171">
        <v>285</v>
      </c>
      <c r="R7" s="96">
        <v>150</v>
      </c>
      <c r="S7" s="96">
        <v>135</v>
      </c>
      <c r="T7" s="171">
        <v>47</v>
      </c>
      <c r="U7" s="96">
        <v>24</v>
      </c>
      <c r="V7" s="96">
        <v>23</v>
      </c>
      <c r="W7" s="171">
        <v>64</v>
      </c>
      <c r="X7" s="96">
        <v>45</v>
      </c>
      <c r="Y7" s="96">
        <v>19</v>
      </c>
      <c r="Z7" s="171">
        <v>17</v>
      </c>
      <c r="AA7" s="96">
        <v>5</v>
      </c>
      <c r="AB7" s="98">
        <v>12</v>
      </c>
      <c r="AC7" s="611">
        <v>2017</v>
      </c>
      <c r="AD7" s="49" t="s">
        <v>394</v>
      </c>
      <c r="AE7" s="171">
        <v>22</v>
      </c>
      <c r="AF7" s="96">
        <v>11</v>
      </c>
      <c r="AG7" s="96">
        <v>11</v>
      </c>
      <c r="AH7" s="171">
        <v>212</v>
      </c>
      <c r="AI7" s="96">
        <v>112</v>
      </c>
      <c r="AJ7" s="96">
        <v>100</v>
      </c>
      <c r="AK7" s="171">
        <v>90</v>
      </c>
      <c r="AL7" s="96">
        <v>51</v>
      </c>
      <c r="AM7" s="96">
        <v>39</v>
      </c>
      <c r="AN7" s="171">
        <v>142</v>
      </c>
      <c r="AO7" s="96">
        <v>83</v>
      </c>
      <c r="AP7" s="96">
        <v>59</v>
      </c>
      <c r="AQ7" s="171">
        <v>82</v>
      </c>
      <c r="AR7" s="96">
        <v>32</v>
      </c>
      <c r="AS7" s="96">
        <v>50</v>
      </c>
      <c r="AT7" s="171">
        <v>97</v>
      </c>
      <c r="AU7" s="96">
        <v>50</v>
      </c>
      <c r="AV7" s="96">
        <v>47</v>
      </c>
      <c r="AW7" s="171">
        <v>89</v>
      </c>
      <c r="AX7" s="96">
        <v>46</v>
      </c>
      <c r="AY7" s="96">
        <v>43</v>
      </c>
      <c r="AZ7" s="171">
        <v>97</v>
      </c>
      <c r="BA7" s="96">
        <v>56</v>
      </c>
      <c r="BB7" s="96">
        <v>41</v>
      </c>
      <c r="BC7" s="171">
        <v>44</v>
      </c>
      <c r="BD7" s="96">
        <v>27</v>
      </c>
      <c r="BE7" s="98">
        <v>17</v>
      </c>
      <c r="BF7" s="612">
        <v>2017</v>
      </c>
      <c r="BG7" s="105"/>
    </row>
    <row r="8" spans="1:59" s="76" customFormat="1" ht="20.25" customHeight="1">
      <c r="A8" s="610">
        <v>2018</v>
      </c>
      <c r="B8" s="109">
        <v>13118</v>
      </c>
      <c r="C8" s="96">
        <v>6747</v>
      </c>
      <c r="D8" s="96">
        <v>6371</v>
      </c>
      <c r="E8" s="171">
        <v>10045</v>
      </c>
      <c r="F8" s="96">
        <v>5170</v>
      </c>
      <c r="G8" s="96">
        <v>4875</v>
      </c>
      <c r="H8" s="171">
        <v>1682</v>
      </c>
      <c r="I8" s="96">
        <v>838</v>
      </c>
      <c r="J8" s="96">
        <v>844</v>
      </c>
      <c r="K8" s="171">
        <v>66</v>
      </c>
      <c r="L8" s="96">
        <v>34</v>
      </c>
      <c r="M8" s="96">
        <v>32</v>
      </c>
      <c r="N8" s="171">
        <v>51</v>
      </c>
      <c r="O8" s="96">
        <v>30</v>
      </c>
      <c r="P8" s="96">
        <v>21</v>
      </c>
      <c r="Q8" s="171">
        <v>255</v>
      </c>
      <c r="R8" s="96">
        <v>134</v>
      </c>
      <c r="S8" s="96">
        <v>121</v>
      </c>
      <c r="T8" s="171">
        <v>51</v>
      </c>
      <c r="U8" s="96">
        <v>29</v>
      </c>
      <c r="V8" s="96">
        <v>22</v>
      </c>
      <c r="W8" s="171">
        <v>65</v>
      </c>
      <c r="X8" s="96">
        <v>36</v>
      </c>
      <c r="Y8" s="96">
        <v>29</v>
      </c>
      <c r="Z8" s="171">
        <v>29</v>
      </c>
      <c r="AA8" s="96">
        <v>15</v>
      </c>
      <c r="AB8" s="98">
        <v>14</v>
      </c>
      <c r="AC8" s="611">
        <v>2018</v>
      </c>
      <c r="AD8" s="49" t="s">
        <v>395</v>
      </c>
      <c r="AE8" s="171">
        <v>23</v>
      </c>
      <c r="AF8" s="96">
        <v>12</v>
      </c>
      <c r="AG8" s="96">
        <v>11</v>
      </c>
      <c r="AH8" s="171">
        <v>233</v>
      </c>
      <c r="AI8" s="96">
        <v>130</v>
      </c>
      <c r="AJ8" s="96">
        <v>103</v>
      </c>
      <c r="AK8" s="171">
        <v>83</v>
      </c>
      <c r="AL8" s="96">
        <v>45</v>
      </c>
      <c r="AM8" s="96">
        <v>38</v>
      </c>
      <c r="AN8" s="171">
        <v>157</v>
      </c>
      <c r="AO8" s="96">
        <v>84</v>
      </c>
      <c r="AP8" s="96">
        <v>73</v>
      </c>
      <c r="AQ8" s="171">
        <v>73</v>
      </c>
      <c r="AR8" s="96">
        <v>35</v>
      </c>
      <c r="AS8" s="96">
        <v>38</v>
      </c>
      <c r="AT8" s="171">
        <v>80</v>
      </c>
      <c r="AU8" s="96">
        <v>34</v>
      </c>
      <c r="AV8" s="96">
        <v>46</v>
      </c>
      <c r="AW8" s="171">
        <v>90</v>
      </c>
      <c r="AX8" s="96">
        <v>50</v>
      </c>
      <c r="AY8" s="96">
        <v>40</v>
      </c>
      <c r="AZ8" s="171">
        <v>95</v>
      </c>
      <c r="BA8" s="96">
        <v>51</v>
      </c>
      <c r="BB8" s="96">
        <v>44</v>
      </c>
      <c r="BC8" s="171">
        <v>40</v>
      </c>
      <c r="BD8" s="96">
        <v>20</v>
      </c>
      <c r="BE8" s="98">
        <v>20</v>
      </c>
      <c r="BF8" s="612">
        <v>2018</v>
      </c>
      <c r="BG8" s="105"/>
    </row>
    <row r="9" spans="1:59" s="45" customFormat="1" ht="20.25" customHeight="1">
      <c r="A9" s="49">
        <v>2019</v>
      </c>
      <c r="B9" s="109">
        <v>11891</v>
      </c>
      <c r="C9" s="96">
        <v>6163</v>
      </c>
      <c r="D9" s="96">
        <v>5728</v>
      </c>
      <c r="E9" s="171">
        <v>8893</v>
      </c>
      <c r="F9" s="96">
        <v>4565</v>
      </c>
      <c r="G9" s="96">
        <v>4328</v>
      </c>
      <c r="H9" s="171">
        <v>1571</v>
      </c>
      <c r="I9" s="96">
        <v>819</v>
      </c>
      <c r="J9" s="96">
        <v>752</v>
      </c>
      <c r="K9" s="171">
        <v>65</v>
      </c>
      <c r="L9" s="96">
        <v>36</v>
      </c>
      <c r="M9" s="96">
        <v>29</v>
      </c>
      <c r="N9" s="171">
        <v>48</v>
      </c>
      <c r="O9" s="96">
        <v>27</v>
      </c>
      <c r="P9" s="96">
        <v>21</v>
      </c>
      <c r="Q9" s="171">
        <v>300</v>
      </c>
      <c r="R9" s="96">
        <v>167</v>
      </c>
      <c r="S9" s="96">
        <v>133</v>
      </c>
      <c r="T9" s="171">
        <v>46</v>
      </c>
      <c r="U9" s="96">
        <v>22</v>
      </c>
      <c r="V9" s="96">
        <v>24</v>
      </c>
      <c r="W9" s="171">
        <v>82</v>
      </c>
      <c r="X9" s="96">
        <v>46</v>
      </c>
      <c r="Y9" s="96">
        <v>36</v>
      </c>
      <c r="Z9" s="171">
        <v>19</v>
      </c>
      <c r="AA9" s="96">
        <v>11</v>
      </c>
      <c r="AB9" s="96">
        <v>8</v>
      </c>
      <c r="AC9" s="59">
        <v>2019</v>
      </c>
      <c r="AD9" s="49">
        <v>2019</v>
      </c>
      <c r="AE9" s="171">
        <v>21</v>
      </c>
      <c r="AF9" s="96">
        <v>11</v>
      </c>
      <c r="AG9" s="96">
        <v>10</v>
      </c>
      <c r="AH9" s="171">
        <v>231</v>
      </c>
      <c r="AI9" s="96">
        <v>128</v>
      </c>
      <c r="AJ9" s="96">
        <v>103</v>
      </c>
      <c r="AK9" s="171">
        <v>99</v>
      </c>
      <c r="AL9" s="96">
        <v>47</v>
      </c>
      <c r="AM9" s="96">
        <v>52</v>
      </c>
      <c r="AN9" s="171">
        <v>160</v>
      </c>
      <c r="AO9" s="96">
        <v>88</v>
      </c>
      <c r="AP9" s="96">
        <v>72</v>
      </c>
      <c r="AQ9" s="171">
        <v>83</v>
      </c>
      <c r="AR9" s="96">
        <v>45</v>
      </c>
      <c r="AS9" s="96">
        <v>38</v>
      </c>
      <c r="AT9" s="171">
        <v>88</v>
      </c>
      <c r="AU9" s="96">
        <v>38</v>
      </c>
      <c r="AV9" s="96">
        <v>50</v>
      </c>
      <c r="AW9" s="171">
        <v>88</v>
      </c>
      <c r="AX9" s="96">
        <v>53</v>
      </c>
      <c r="AY9" s="96">
        <v>35</v>
      </c>
      <c r="AZ9" s="171">
        <v>64</v>
      </c>
      <c r="BA9" s="96">
        <v>41</v>
      </c>
      <c r="BB9" s="96">
        <v>23</v>
      </c>
      <c r="BC9" s="171">
        <v>33</v>
      </c>
      <c r="BD9" s="96">
        <v>19</v>
      </c>
      <c r="BE9" s="96">
        <v>14</v>
      </c>
      <c r="BF9" s="59">
        <v>2019</v>
      </c>
      <c r="BG9" s="109"/>
    </row>
    <row r="10" spans="1:59" s="45" customFormat="1" ht="20.25" customHeight="1">
      <c r="A10" s="49">
        <v>2020</v>
      </c>
      <c r="B10" s="109">
        <v>13345</v>
      </c>
      <c r="C10" s="96">
        <v>6823</v>
      </c>
      <c r="D10" s="96">
        <v>6522</v>
      </c>
      <c r="E10" s="171">
        <v>10011</v>
      </c>
      <c r="F10" s="96">
        <v>5106</v>
      </c>
      <c r="G10" s="96">
        <v>4905</v>
      </c>
      <c r="H10" s="171">
        <v>1893</v>
      </c>
      <c r="I10" s="96">
        <v>932</v>
      </c>
      <c r="J10" s="96">
        <v>961</v>
      </c>
      <c r="K10" s="171">
        <v>70</v>
      </c>
      <c r="L10" s="96">
        <v>33</v>
      </c>
      <c r="M10" s="96">
        <v>37</v>
      </c>
      <c r="N10" s="171">
        <v>62</v>
      </c>
      <c r="O10" s="96">
        <v>36</v>
      </c>
      <c r="P10" s="96">
        <v>26</v>
      </c>
      <c r="Q10" s="171">
        <v>250</v>
      </c>
      <c r="R10" s="96">
        <v>131</v>
      </c>
      <c r="S10" s="96">
        <v>119</v>
      </c>
      <c r="T10" s="171">
        <v>29</v>
      </c>
      <c r="U10" s="96">
        <v>16</v>
      </c>
      <c r="V10" s="96">
        <v>13</v>
      </c>
      <c r="W10" s="171">
        <v>96</v>
      </c>
      <c r="X10" s="96">
        <v>61</v>
      </c>
      <c r="Y10" s="96">
        <v>35</v>
      </c>
      <c r="Z10" s="171">
        <v>19</v>
      </c>
      <c r="AA10" s="96">
        <v>12</v>
      </c>
      <c r="AB10" s="96">
        <v>7</v>
      </c>
      <c r="AC10" s="59">
        <v>2020</v>
      </c>
      <c r="AD10" s="49">
        <v>2020</v>
      </c>
      <c r="AE10" s="171">
        <v>34</v>
      </c>
      <c r="AF10" s="96">
        <v>17</v>
      </c>
      <c r="AG10" s="96">
        <v>17</v>
      </c>
      <c r="AH10" s="171">
        <v>205</v>
      </c>
      <c r="AI10" s="96">
        <v>110</v>
      </c>
      <c r="AJ10" s="96">
        <v>95</v>
      </c>
      <c r="AK10" s="171">
        <v>113</v>
      </c>
      <c r="AL10" s="96">
        <v>60</v>
      </c>
      <c r="AM10" s="96">
        <v>53</v>
      </c>
      <c r="AN10" s="171">
        <v>139</v>
      </c>
      <c r="AO10" s="96">
        <v>73</v>
      </c>
      <c r="AP10" s="96">
        <v>66</v>
      </c>
      <c r="AQ10" s="171">
        <v>80</v>
      </c>
      <c r="AR10" s="96">
        <v>44</v>
      </c>
      <c r="AS10" s="96">
        <v>36</v>
      </c>
      <c r="AT10" s="171">
        <v>96</v>
      </c>
      <c r="AU10" s="96">
        <v>52</v>
      </c>
      <c r="AV10" s="96">
        <v>44</v>
      </c>
      <c r="AW10" s="171">
        <v>108</v>
      </c>
      <c r="AX10" s="96">
        <v>61</v>
      </c>
      <c r="AY10" s="96">
        <v>47</v>
      </c>
      <c r="AZ10" s="171">
        <v>101</v>
      </c>
      <c r="BA10" s="96">
        <v>60</v>
      </c>
      <c r="BB10" s="96">
        <v>41</v>
      </c>
      <c r="BC10" s="171">
        <v>39</v>
      </c>
      <c r="BD10" s="96">
        <v>19</v>
      </c>
      <c r="BE10" s="96">
        <v>20</v>
      </c>
      <c r="BF10" s="59">
        <v>2020</v>
      </c>
      <c r="BG10" s="109"/>
    </row>
    <row r="11" spans="1:59" s="45" customFormat="1" ht="20.25" customHeight="1">
      <c r="A11" s="49">
        <v>2021</v>
      </c>
      <c r="B11" s="109">
        <v>14191</v>
      </c>
      <c r="C11" s="96">
        <v>7256</v>
      </c>
      <c r="D11" s="96">
        <v>6935</v>
      </c>
      <c r="E11" s="171">
        <v>10778</v>
      </c>
      <c r="F11" s="96">
        <v>5527</v>
      </c>
      <c r="G11" s="96">
        <v>5251</v>
      </c>
      <c r="H11" s="171">
        <v>2001</v>
      </c>
      <c r="I11" s="96">
        <v>969</v>
      </c>
      <c r="J11" s="96">
        <v>1032</v>
      </c>
      <c r="K11" s="171">
        <v>75</v>
      </c>
      <c r="L11" s="96">
        <v>44</v>
      </c>
      <c r="M11" s="96">
        <v>31</v>
      </c>
      <c r="N11" s="171">
        <v>81</v>
      </c>
      <c r="O11" s="96">
        <v>36</v>
      </c>
      <c r="P11" s="96">
        <v>45</v>
      </c>
      <c r="Q11" s="171">
        <v>255</v>
      </c>
      <c r="R11" s="96">
        <v>131</v>
      </c>
      <c r="S11" s="96">
        <v>124</v>
      </c>
      <c r="T11" s="171">
        <v>40</v>
      </c>
      <c r="U11" s="96">
        <v>23</v>
      </c>
      <c r="V11" s="96">
        <v>17</v>
      </c>
      <c r="W11" s="171">
        <v>88</v>
      </c>
      <c r="X11" s="96">
        <v>47</v>
      </c>
      <c r="Y11" s="96">
        <v>41</v>
      </c>
      <c r="Z11" s="171">
        <v>16</v>
      </c>
      <c r="AA11" s="96">
        <v>12</v>
      </c>
      <c r="AB11" s="96">
        <v>4</v>
      </c>
      <c r="AC11" s="59">
        <v>2021</v>
      </c>
      <c r="AD11" s="49">
        <v>2021</v>
      </c>
      <c r="AE11" s="171">
        <v>15</v>
      </c>
      <c r="AF11" s="96">
        <v>12</v>
      </c>
      <c r="AG11" s="96">
        <v>3</v>
      </c>
      <c r="AH11" s="171">
        <v>223</v>
      </c>
      <c r="AI11" s="96">
        <v>121</v>
      </c>
      <c r="AJ11" s="96">
        <v>102</v>
      </c>
      <c r="AK11" s="171">
        <v>117</v>
      </c>
      <c r="AL11" s="96">
        <v>61</v>
      </c>
      <c r="AM11" s="96">
        <v>56</v>
      </c>
      <c r="AN11" s="171">
        <v>136</v>
      </c>
      <c r="AO11" s="96">
        <v>69</v>
      </c>
      <c r="AP11" s="96">
        <v>67</v>
      </c>
      <c r="AQ11" s="171">
        <v>65</v>
      </c>
      <c r="AR11" s="96">
        <v>34</v>
      </c>
      <c r="AS11" s="96">
        <v>31</v>
      </c>
      <c r="AT11" s="171">
        <v>78</v>
      </c>
      <c r="AU11" s="96">
        <v>52</v>
      </c>
      <c r="AV11" s="96">
        <v>26</v>
      </c>
      <c r="AW11" s="171">
        <v>93</v>
      </c>
      <c r="AX11" s="96">
        <v>47</v>
      </c>
      <c r="AY11" s="96">
        <v>46</v>
      </c>
      <c r="AZ11" s="171">
        <v>104</v>
      </c>
      <c r="BA11" s="96">
        <v>63</v>
      </c>
      <c r="BB11" s="96">
        <v>41</v>
      </c>
      <c r="BC11" s="171">
        <v>26</v>
      </c>
      <c r="BD11" s="96">
        <v>8</v>
      </c>
      <c r="BE11" s="96">
        <v>18</v>
      </c>
      <c r="BF11" s="59">
        <v>2021</v>
      </c>
      <c r="BG11" s="109"/>
    </row>
    <row r="12" spans="1:59" s="45" customFormat="1" ht="20.25" customHeight="1">
      <c r="A12" s="613">
        <v>2022</v>
      </c>
      <c r="B12" s="614">
        <v>10251</v>
      </c>
      <c r="C12" s="615">
        <v>5335</v>
      </c>
      <c r="D12" s="615">
        <v>4916</v>
      </c>
      <c r="E12" s="616">
        <v>7654</v>
      </c>
      <c r="F12" s="615">
        <v>3986</v>
      </c>
      <c r="G12" s="615">
        <v>3668</v>
      </c>
      <c r="H12" s="616">
        <v>1334</v>
      </c>
      <c r="I12" s="615">
        <v>676</v>
      </c>
      <c r="J12" s="615">
        <v>658</v>
      </c>
      <c r="K12" s="616">
        <v>69</v>
      </c>
      <c r="L12" s="615">
        <v>37</v>
      </c>
      <c r="M12" s="615">
        <v>32</v>
      </c>
      <c r="N12" s="616">
        <v>47</v>
      </c>
      <c r="O12" s="615">
        <v>29</v>
      </c>
      <c r="P12" s="615">
        <v>18</v>
      </c>
      <c r="Q12" s="616">
        <v>199</v>
      </c>
      <c r="R12" s="615">
        <v>105</v>
      </c>
      <c r="S12" s="615">
        <v>94</v>
      </c>
      <c r="T12" s="616">
        <v>36</v>
      </c>
      <c r="U12" s="615">
        <v>18</v>
      </c>
      <c r="V12" s="615">
        <v>18</v>
      </c>
      <c r="W12" s="616">
        <v>76</v>
      </c>
      <c r="X12" s="615">
        <v>38</v>
      </c>
      <c r="Y12" s="615">
        <v>38</v>
      </c>
      <c r="Z12" s="616">
        <v>13</v>
      </c>
      <c r="AA12" s="615">
        <v>4</v>
      </c>
      <c r="AB12" s="615">
        <v>9</v>
      </c>
      <c r="AC12" s="617">
        <v>2022</v>
      </c>
      <c r="AD12" s="613">
        <v>2022</v>
      </c>
      <c r="AE12" s="616">
        <v>8</v>
      </c>
      <c r="AF12" s="615">
        <v>6</v>
      </c>
      <c r="AG12" s="615">
        <v>2</v>
      </c>
      <c r="AH12" s="616">
        <v>213</v>
      </c>
      <c r="AI12" s="615">
        <v>122</v>
      </c>
      <c r="AJ12" s="615">
        <v>91</v>
      </c>
      <c r="AK12" s="616">
        <v>104</v>
      </c>
      <c r="AL12" s="615">
        <v>54</v>
      </c>
      <c r="AM12" s="615">
        <v>50</v>
      </c>
      <c r="AN12" s="616">
        <v>159</v>
      </c>
      <c r="AO12" s="615">
        <v>85</v>
      </c>
      <c r="AP12" s="615">
        <v>74</v>
      </c>
      <c r="AQ12" s="616">
        <v>65</v>
      </c>
      <c r="AR12" s="615">
        <v>35</v>
      </c>
      <c r="AS12" s="615">
        <v>30</v>
      </c>
      <c r="AT12" s="616">
        <v>65</v>
      </c>
      <c r="AU12" s="615">
        <v>39</v>
      </c>
      <c r="AV12" s="615">
        <v>26</v>
      </c>
      <c r="AW12" s="616">
        <v>74</v>
      </c>
      <c r="AX12" s="615">
        <v>37</v>
      </c>
      <c r="AY12" s="615">
        <v>37</v>
      </c>
      <c r="AZ12" s="616">
        <v>71</v>
      </c>
      <c r="BA12" s="615">
        <v>33</v>
      </c>
      <c r="BB12" s="615">
        <v>38</v>
      </c>
      <c r="BC12" s="616">
        <v>64</v>
      </c>
      <c r="BD12" s="615">
        <v>31</v>
      </c>
      <c r="BE12" s="615">
        <v>33</v>
      </c>
      <c r="BF12" s="617">
        <v>2022</v>
      </c>
      <c r="BG12" s="109"/>
    </row>
    <row r="13" spans="1:59" s="45" customFormat="1" ht="20.25" customHeight="1">
      <c r="A13" s="632">
        <v>2023</v>
      </c>
      <c r="B13" s="635">
        <v>9675</v>
      </c>
      <c r="C13" s="636">
        <v>5035</v>
      </c>
      <c r="D13" s="636">
        <v>4640</v>
      </c>
      <c r="E13" s="637">
        <v>7277</v>
      </c>
      <c r="F13" s="636">
        <v>3776</v>
      </c>
      <c r="G13" s="636">
        <v>3501</v>
      </c>
      <c r="H13" s="637">
        <v>1256</v>
      </c>
      <c r="I13" s="636">
        <v>654</v>
      </c>
      <c r="J13" s="636">
        <v>602</v>
      </c>
      <c r="K13" s="637">
        <v>54</v>
      </c>
      <c r="L13" s="636">
        <v>27</v>
      </c>
      <c r="M13" s="636">
        <v>27</v>
      </c>
      <c r="N13" s="637">
        <v>44</v>
      </c>
      <c r="O13" s="636">
        <v>23</v>
      </c>
      <c r="P13" s="636">
        <v>21</v>
      </c>
      <c r="Q13" s="637">
        <v>191</v>
      </c>
      <c r="R13" s="636">
        <v>103</v>
      </c>
      <c r="S13" s="636">
        <v>88</v>
      </c>
      <c r="T13" s="637">
        <v>38</v>
      </c>
      <c r="U13" s="636">
        <v>24</v>
      </c>
      <c r="V13" s="636">
        <v>14</v>
      </c>
      <c r="W13" s="637">
        <v>72</v>
      </c>
      <c r="X13" s="636">
        <v>36</v>
      </c>
      <c r="Y13" s="636">
        <v>36</v>
      </c>
      <c r="Z13" s="637">
        <v>23</v>
      </c>
      <c r="AA13" s="636">
        <v>13</v>
      </c>
      <c r="AB13" s="636">
        <v>10</v>
      </c>
      <c r="AC13" s="618">
        <v>2023</v>
      </c>
      <c r="AD13" s="619">
        <v>2023</v>
      </c>
      <c r="AE13" s="637">
        <v>8</v>
      </c>
      <c r="AF13" s="636">
        <v>3</v>
      </c>
      <c r="AG13" s="636">
        <v>5</v>
      </c>
      <c r="AH13" s="637">
        <v>212</v>
      </c>
      <c r="AI13" s="636">
        <v>112</v>
      </c>
      <c r="AJ13" s="636">
        <v>100</v>
      </c>
      <c r="AK13" s="637">
        <v>79</v>
      </c>
      <c r="AL13" s="636">
        <v>46</v>
      </c>
      <c r="AM13" s="636">
        <v>33</v>
      </c>
      <c r="AN13" s="637">
        <v>119</v>
      </c>
      <c r="AO13" s="636">
        <v>70</v>
      </c>
      <c r="AP13" s="636">
        <v>49</v>
      </c>
      <c r="AQ13" s="637">
        <v>50</v>
      </c>
      <c r="AR13" s="636">
        <v>27</v>
      </c>
      <c r="AS13" s="636">
        <v>23</v>
      </c>
      <c r="AT13" s="637">
        <v>54</v>
      </c>
      <c r="AU13" s="636">
        <v>24</v>
      </c>
      <c r="AV13" s="636">
        <v>30</v>
      </c>
      <c r="AW13" s="637">
        <v>82</v>
      </c>
      <c r="AX13" s="636">
        <v>37</v>
      </c>
      <c r="AY13" s="636">
        <v>45</v>
      </c>
      <c r="AZ13" s="637">
        <v>60</v>
      </c>
      <c r="BA13" s="636">
        <v>37</v>
      </c>
      <c r="BB13" s="636">
        <v>23</v>
      </c>
      <c r="BC13" s="637">
        <v>56</v>
      </c>
      <c r="BD13" s="636">
        <v>23</v>
      </c>
      <c r="BE13" s="636">
        <v>33</v>
      </c>
      <c r="BF13" s="620">
        <v>2023</v>
      </c>
      <c r="BG13" s="109"/>
    </row>
    <row r="14" spans="1:59" s="43" customFormat="1" ht="5.25" customHeight="1">
      <c r="A14" s="179"/>
      <c r="B14" s="113"/>
      <c r="C14" s="180"/>
      <c r="D14" s="180"/>
      <c r="E14" s="181"/>
      <c r="F14" s="180"/>
      <c r="G14" s="180"/>
      <c r="H14" s="181"/>
      <c r="I14" s="180"/>
      <c r="J14" s="180"/>
      <c r="K14" s="181"/>
      <c r="L14" s="180"/>
      <c r="M14" s="180"/>
      <c r="N14" s="181"/>
      <c r="O14" s="180"/>
      <c r="P14" s="180"/>
      <c r="Q14" s="181"/>
      <c r="R14" s="180"/>
      <c r="S14" s="180"/>
      <c r="T14" s="181"/>
      <c r="U14" s="180"/>
      <c r="V14" s="180"/>
      <c r="W14" s="181"/>
      <c r="X14" s="180"/>
      <c r="Y14" s="180"/>
      <c r="Z14" s="181"/>
      <c r="AA14" s="180"/>
      <c r="AB14" s="180"/>
      <c r="AC14" s="182"/>
      <c r="AD14" s="179"/>
      <c r="AE14" s="183"/>
      <c r="AF14" s="183"/>
      <c r="AG14" s="183"/>
      <c r="AH14" s="181"/>
      <c r="AI14" s="180"/>
      <c r="AJ14" s="180"/>
      <c r="AK14" s="181"/>
      <c r="AL14" s="180"/>
      <c r="AM14" s="180"/>
      <c r="AN14" s="181"/>
      <c r="AO14" s="180"/>
      <c r="AP14" s="180"/>
      <c r="AQ14" s="181"/>
      <c r="AR14" s="180"/>
      <c r="AS14" s="180"/>
      <c r="AT14" s="181"/>
      <c r="AU14" s="180"/>
      <c r="AV14" s="180"/>
      <c r="AW14" s="181"/>
      <c r="AX14" s="180"/>
      <c r="AY14" s="180"/>
      <c r="AZ14" s="181"/>
      <c r="BA14" s="180"/>
      <c r="BB14" s="180"/>
      <c r="BC14" s="181"/>
      <c r="BD14" s="180"/>
      <c r="BE14" s="180"/>
      <c r="BF14" s="182"/>
      <c r="BG14" s="95"/>
    </row>
    <row r="15" spans="1:59" s="88" customFormat="1" ht="13.5">
      <c r="A15" s="120" t="s">
        <v>522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C15" s="61" t="s">
        <v>367</v>
      </c>
      <c r="AD15" s="120" t="s">
        <v>522</v>
      </c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F15" s="61" t="s">
        <v>367</v>
      </c>
    </row>
    <row r="16" spans="1:59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</row>
    <row r="17" spans="1:55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</row>
    <row r="18" spans="1:55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77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</row>
    <row r="19" spans="1:55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</row>
    <row r="20" spans="1:55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77"/>
      <c r="BC20" s="120"/>
    </row>
    <row r="21" spans="1:55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</row>
    <row r="22" spans="1:55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</row>
    <row r="23" spans="1:55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</row>
    <row r="24" spans="1:55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</row>
    <row r="25" spans="1:55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</row>
    <row r="26" spans="1:55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</row>
    <row r="27" spans="1:55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</row>
    <row r="28" spans="1:55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</row>
    <row r="29" spans="1:55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</row>
    <row r="30" spans="1:55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</row>
    <row r="31" spans="1:55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</row>
    <row r="32" spans="1:55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</row>
    <row r="33" spans="1:55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</row>
    <row r="34" spans="1:55">
      <c r="A34" s="177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</row>
    <row r="35" spans="1:55">
      <c r="A35" s="177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</row>
  </sheetData>
  <mergeCells count="20">
    <mergeCell ref="Z3:AB3"/>
    <mergeCell ref="AN3:AP3"/>
    <mergeCell ref="AQ3:AS3"/>
    <mergeCell ref="AT3:AV3"/>
    <mergeCell ref="AW3:AY3"/>
    <mergeCell ref="AE3:AG3"/>
    <mergeCell ref="AH3:AJ3"/>
    <mergeCell ref="AK3:AM3"/>
    <mergeCell ref="A1:M1"/>
    <mergeCell ref="N1:AC1"/>
    <mergeCell ref="AD1:AP1"/>
    <mergeCell ref="AQ1:BF1"/>
    <mergeCell ref="T3:V3"/>
    <mergeCell ref="E3:G3"/>
    <mergeCell ref="H3:J3"/>
    <mergeCell ref="K3:M3"/>
    <mergeCell ref="N3:P3"/>
    <mergeCell ref="Q3:S3"/>
    <mergeCell ref="AZ3:BB3"/>
    <mergeCell ref="W3:Y3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colBreaks count="1" manualBreakCount="1">
    <brk id="29" max="1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1" customWidth="1"/>
    <col min="3" max="3" width="1.125" style="1" customWidth="1"/>
    <col min="4" max="4" width="7.875" style="1" customWidth="1"/>
    <col min="5" max="5" width="1.125" style="1" customWidth="1"/>
    <col min="6" max="6" width="7.375" style="1" customWidth="1"/>
    <col min="7" max="7" width="1.125" style="1" customWidth="1"/>
    <col min="8" max="8" width="7.5" style="1" customWidth="1"/>
    <col min="9" max="9" width="1.125" style="1" customWidth="1"/>
    <col min="10" max="10" width="7.875" style="1" customWidth="1"/>
    <col min="11" max="11" width="1.125" style="1" customWidth="1"/>
    <col min="12" max="12" width="7.875" style="1" customWidth="1"/>
    <col min="13" max="13" width="1.125" style="1" customWidth="1"/>
    <col min="14" max="14" width="7.625" style="1" customWidth="1"/>
    <col min="15" max="15" width="1.125" style="1" customWidth="1"/>
    <col min="16" max="16" width="7.875" style="1" customWidth="1"/>
    <col min="17" max="17" width="1.125" style="1" customWidth="1"/>
    <col min="18" max="18" width="6.25" style="1" customWidth="1"/>
    <col min="19" max="19" width="1.125" style="1" customWidth="1"/>
    <col min="20" max="20" width="6.625" style="1" customWidth="1"/>
    <col min="21" max="21" width="1.125" style="1" customWidth="1"/>
    <col min="22" max="22" width="6.625" style="1" customWidth="1"/>
    <col min="23" max="23" width="1.125" style="1" customWidth="1"/>
    <col min="24" max="24" width="6.625" style="1" customWidth="1"/>
    <col min="25" max="25" width="1.125" style="1" customWidth="1"/>
    <col min="26" max="26" width="6.875" style="1" customWidth="1"/>
    <col min="27" max="27" width="1.125" style="1" customWidth="1"/>
    <col min="28" max="28" width="7" style="1" customWidth="1"/>
    <col min="29" max="29" width="1.125" style="1" customWidth="1"/>
    <col min="30" max="30" width="7.375" style="1" customWidth="1"/>
    <col min="31" max="31" width="1.125" style="1" customWidth="1"/>
    <col min="32" max="32" width="7.25" style="1" customWidth="1"/>
    <col min="33" max="33" width="1.125" style="1" customWidth="1"/>
    <col min="34" max="34" width="6.125" style="1" customWidth="1"/>
    <col min="35" max="35" width="1.125" style="1" customWidth="1"/>
    <col min="36" max="36" width="9.5" style="6" customWidth="1"/>
    <col min="37" max="16384" width="9" style="1"/>
  </cols>
  <sheetData>
    <row r="1" spans="1:36" s="20" customFormat="1" ht="24.75" customHeight="1">
      <c r="A1" s="8" t="s">
        <v>139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740" t="s">
        <v>140</v>
      </c>
      <c r="S1" s="740"/>
      <c r="T1" s="740"/>
      <c r="U1" s="740"/>
      <c r="V1" s="740"/>
      <c r="W1" s="740"/>
      <c r="X1" s="740"/>
      <c r="Y1" s="740"/>
      <c r="Z1" s="740"/>
      <c r="AA1" s="740"/>
      <c r="AB1" s="740"/>
      <c r="AC1" s="740"/>
      <c r="AD1" s="740"/>
      <c r="AE1" s="740"/>
      <c r="AF1" s="740"/>
      <c r="AG1" s="740"/>
      <c r="AH1" s="740"/>
      <c r="AI1" s="740"/>
      <c r="AJ1" s="740"/>
    </row>
    <row r="2" spans="1:36" s="14" customFormat="1" ht="26.25" customHeight="1" thickBot="1">
      <c r="A2" s="21" t="s">
        <v>63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9" t="s">
        <v>0</v>
      </c>
    </row>
    <row r="3" spans="1:36" s="11" customFormat="1" ht="15" customHeight="1" thickTop="1">
      <c r="A3" s="718" t="s">
        <v>118</v>
      </c>
      <c r="B3" s="706" t="s">
        <v>96</v>
      </c>
      <c r="C3" s="707"/>
      <c r="D3" s="706" t="s">
        <v>126</v>
      </c>
      <c r="E3" s="707"/>
      <c r="F3" s="706" t="s">
        <v>111</v>
      </c>
      <c r="G3" s="707"/>
      <c r="H3" s="721" t="s">
        <v>97</v>
      </c>
      <c r="I3" s="722"/>
      <c r="J3" s="706" t="s">
        <v>98</v>
      </c>
      <c r="K3" s="707"/>
      <c r="L3" s="706" t="s">
        <v>99</v>
      </c>
      <c r="M3" s="707"/>
      <c r="N3" s="706" t="s">
        <v>100</v>
      </c>
      <c r="O3" s="707"/>
      <c r="P3" s="706" t="s">
        <v>101</v>
      </c>
      <c r="Q3" s="712"/>
      <c r="R3" s="727" t="s">
        <v>102</v>
      </c>
      <c r="S3" s="707"/>
      <c r="T3" s="706" t="s">
        <v>103</v>
      </c>
      <c r="U3" s="707"/>
      <c r="V3" s="706" t="s">
        <v>104</v>
      </c>
      <c r="W3" s="707"/>
      <c r="X3" s="706" t="s">
        <v>105</v>
      </c>
      <c r="Y3" s="707"/>
      <c r="Z3" s="706" t="s">
        <v>106</v>
      </c>
      <c r="AA3" s="707"/>
      <c r="AB3" s="706" t="s">
        <v>107</v>
      </c>
      <c r="AC3" s="707"/>
      <c r="AD3" s="706" t="s">
        <v>108</v>
      </c>
      <c r="AE3" s="707"/>
      <c r="AF3" s="706" t="s">
        <v>109</v>
      </c>
      <c r="AG3" s="707"/>
      <c r="AH3" s="706" t="s">
        <v>110</v>
      </c>
      <c r="AI3" s="707"/>
      <c r="AJ3" s="715" t="s">
        <v>145</v>
      </c>
    </row>
    <row r="4" spans="1:36" s="11" customFormat="1" ht="15" customHeight="1">
      <c r="A4" s="719"/>
      <c r="B4" s="708"/>
      <c r="C4" s="709"/>
      <c r="D4" s="708"/>
      <c r="E4" s="709"/>
      <c r="F4" s="708"/>
      <c r="G4" s="709"/>
      <c r="H4" s="723"/>
      <c r="I4" s="724"/>
      <c r="J4" s="708"/>
      <c r="K4" s="709"/>
      <c r="L4" s="708"/>
      <c r="M4" s="709"/>
      <c r="N4" s="708"/>
      <c r="O4" s="709"/>
      <c r="P4" s="708"/>
      <c r="Q4" s="713"/>
      <c r="R4" s="713"/>
      <c r="S4" s="709"/>
      <c r="T4" s="708"/>
      <c r="U4" s="709"/>
      <c r="V4" s="708"/>
      <c r="W4" s="709"/>
      <c r="X4" s="708"/>
      <c r="Y4" s="709"/>
      <c r="Z4" s="708"/>
      <c r="AA4" s="709"/>
      <c r="AB4" s="708"/>
      <c r="AC4" s="709"/>
      <c r="AD4" s="708"/>
      <c r="AE4" s="709"/>
      <c r="AF4" s="708"/>
      <c r="AG4" s="709"/>
      <c r="AH4" s="708"/>
      <c r="AI4" s="709"/>
      <c r="AJ4" s="716"/>
    </row>
    <row r="5" spans="1:36" s="11" customFormat="1" ht="15" customHeight="1">
      <c r="A5" s="719"/>
      <c r="B5" s="708"/>
      <c r="C5" s="709"/>
      <c r="D5" s="708"/>
      <c r="E5" s="709"/>
      <c r="F5" s="708"/>
      <c r="G5" s="709"/>
      <c r="H5" s="723"/>
      <c r="I5" s="724"/>
      <c r="J5" s="708"/>
      <c r="K5" s="709"/>
      <c r="L5" s="708"/>
      <c r="M5" s="709"/>
      <c r="N5" s="708"/>
      <c r="O5" s="709"/>
      <c r="P5" s="708"/>
      <c r="Q5" s="713"/>
      <c r="R5" s="713"/>
      <c r="S5" s="709"/>
      <c r="T5" s="708"/>
      <c r="U5" s="709"/>
      <c r="V5" s="708"/>
      <c r="W5" s="709"/>
      <c r="X5" s="708"/>
      <c r="Y5" s="709"/>
      <c r="Z5" s="708"/>
      <c r="AA5" s="709"/>
      <c r="AB5" s="708"/>
      <c r="AC5" s="709"/>
      <c r="AD5" s="708"/>
      <c r="AE5" s="709"/>
      <c r="AF5" s="708"/>
      <c r="AG5" s="709"/>
      <c r="AH5" s="708"/>
      <c r="AI5" s="709"/>
      <c r="AJ5" s="716"/>
    </row>
    <row r="6" spans="1:36" s="11" customFormat="1" ht="15" customHeight="1">
      <c r="A6" s="720"/>
      <c r="B6" s="710"/>
      <c r="C6" s="711"/>
      <c r="D6" s="710"/>
      <c r="E6" s="711"/>
      <c r="F6" s="710"/>
      <c r="G6" s="711"/>
      <c r="H6" s="725"/>
      <c r="I6" s="726"/>
      <c r="J6" s="710"/>
      <c r="K6" s="711"/>
      <c r="L6" s="710"/>
      <c r="M6" s="711"/>
      <c r="N6" s="710"/>
      <c r="O6" s="711"/>
      <c r="P6" s="710"/>
      <c r="Q6" s="714"/>
      <c r="R6" s="714"/>
      <c r="S6" s="711"/>
      <c r="T6" s="710"/>
      <c r="U6" s="711"/>
      <c r="V6" s="710"/>
      <c r="W6" s="711"/>
      <c r="X6" s="710"/>
      <c r="Y6" s="711"/>
      <c r="Z6" s="710"/>
      <c r="AA6" s="711"/>
      <c r="AB6" s="710"/>
      <c r="AC6" s="711"/>
      <c r="AD6" s="710"/>
      <c r="AE6" s="711"/>
      <c r="AF6" s="710"/>
      <c r="AG6" s="711"/>
      <c r="AH6" s="710"/>
      <c r="AI6" s="711"/>
      <c r="AJ6" s="717"/>
    </row>
    <row r="7" spans="1:36" s="11" customFormat="1" ht="26.25" customHeight="1">
      <c r="A7" s="30">
        <v>2009</v>
      </c>
      <c r="B7" s="34">
        <f>SUM(D7:AH7)</f>
        <v>22224</v>
      </c>
      <c r="C7" s="29"/>
      <c r="D7" s="29">
        <v>17280</v>
      </c>
      <c r="E7" s="29"/>
      <c r="F7" s="29">
        <v>2882</v>
      </c>
      <c r="G7" s="29"/>
      <c r="H7" s="29">
        <v>60</v>
      </c>
      <c r="I7" s="29"/>
      <c r="J7" s="29">
        <v>50</v>
      </c>
      <c r="K7" s="29"/>
      <c r="L7" s="29">
        <v>368</v>
      </c>
      <c r="M7" s="29"/>
      <c r="N7" s="29">
        <v>84</v>
      </c>
      <c r="O7" s="29"/>
      <c r="P7" s="29">
        <v>123</v>
      </c>
      <c r="Q7" s="29"/>
      <c r="R7" s="29">
        <v>30</v>
      </c>
      <c r="S7" s="29"/>
      <c r="T7" s="29">
        <v>367</v>
      </c>
      <c r="U7" s="29"/>
      <c r="V7" s="29">
        <v>136</v>
      </c>
      <c r="W7" s="29"/>
      <c r="X7" s="29">
        <v>289</v>
      </c>
      <c r="Y7" s="29"/>
      <c r="Z7" s="29">
        <v>121</v>
      </c>
      <c r="AA7" s="29"/>
      <c r="AB7" s="29">
        <v>155</v>
      </c>
      <c r="AC7" s="29"/>
      <c r="AD7" s="29">
        <v>127</v>
      </c>
      <c r="AE7" s="29"/>
      <c r="AF7" s="29">
        <v>116</v>
      </c>
      <c r="AG7" s="29"/>
      <c r="AH7" s="29">
        <v>36</v>
      </c>
      <c r="AI7" s="29"/>
      <c r="AJ7" s="28">
        <v>2009</v>
      </c>
    </row>
    <row r="8" spans="1:36" s="11" customFormat="1" ht="26.25" customHeight="1">
      <c r="A8" s="30">
        <v>2010</v>
      </c>
      <c r="B8" s="34">
        <v>20368</v>
      </c>
      <c r="C8" s="29"/>
      <c r="D8" s="29">
        <v>15858</v>
      </c>
      <c r="E8" s="29"/>
      <c r="F8" s="29">
        <v>2446</v>
      </c>
      <c r="G8" s="29"/>
      <c r="H8" s="29">
        <v>90</v>
      </c>
      <c r="I8" s="29"/>
      <c r="J8" s="29">
        <v>73</v>
      </c>
      <c r="K8" s="29"/>
      <c r="L8" s="29">
        <v>407</v>
      </c>
      <c r="M8" s="29"/>
      <c r="N8" s="29">
        <v>73</v>
      </c>
      <c r="O8" s="29"/>
      <c r="P8" s="29">
        <v>129</v>
      </c>
      <c r="Q8" s="29"/>
      <c r="R8" s="29">
        <v>35</v>
      </c>
      <c r="S8" s="29"/>
      <c r="T8" s="29">
        <v>348</v>
      </c>
      <c r="U8" s="29"/>
      <c r="V8" s="29">
        <v>142</v>
      </c>
      <c r="W8" s="29"/>
      <c r="X8" s="29">
        <v>249</v>
      </c>
      <c r="Y8" s="29"/>
      <c r="Z8" s="29">
        <v>118</v>
      </c>
      <c r="AA8" s="29"/>
      <c r="AB8" s="29">
        <v>136</v>
      </c>
      <c r="AC8" s="29"/>
      <c r="AD8" s="29">
        <v>136</v>
      </c>
      <c r="AE8" s="29"/>
      <c r="AF8" s="29">
        <v>96</v>
      </c>
      <c r="AG8" s="29"/>
      <c r="AH8" s="29">
        <v>32</v>
      </c>
      <c r="AI8" s="29"/>
      <c r="AJ8" s="28">
        <v>2010</v>
      </c>
    </row>
    <row r="9" spans="1:36" s="11" customFormat="1" ht="26.25" customHeight="1">
      <c r="A9" s="30">
        <v>2011</v>
      </c>
      <c r="B9" s="34">
        <v>16965</v>
      </c>
      <c r="C9" s="29"/>
      <c r="D9" s="29">
        <v>13174</v>
      </c>
      <c r="E9" s="29"/>
      <c r="F9" s="29">
        <v>1958</v>
      </c>
      <c r="G9" s="29"/>
      <c r="H9" s="29">
        <v>83</v>
      </c>
      <c r="I9" s="29"/>
      <c r="J9" s="29">
        <v>88</v>
      </c>
      <c r="K9" s="29"/>
      <c r="L9" s="29">
        <v>352</v>
      </c>
      <c r="M9" s="29"/>
      <c r="N9" s="29">
        <v>65</v>
      </c>
      <c r="O9" s="29"/>
      <c r="P9" s="29">
        <v>114</v>
      </c>
      <c r="Q9" s="29"/>
      <c r="R9" s="29">
        <v>29</v>
      </c>
      <c r="S9" s="29"/>
      <c r="T9" s="29">
        <v>293</v>
      </c>
      <c r="U9" s="29"/>
      <c r="V9" s="29">
        <v>109</v>
      </c>
      <c r="W9" s="29"/>
      <c r="X9" s="29">
        <v>199</v>
      </c>
      <c r="Y9" s="29"/>
      <c r="Z9" s="29">
        <v>106</v>
      </c>
      <c r="AA9" s="29"/>
      <c r="AB9" s="29">
        <v>130</v>
      </c>
      <c r="AC9" s="29"/>
      <c r="AD9" s="29">
        <v>119</v>
      </c>
      <c r="AE9" s="29"/>
      <c r="AF9" s="29">
        <v>102</v>
      </c>
      <c r="AG9" s="29"/>
      <c r="AH9" s="29">
        <v>44</v>
      </c>
      <c r="AI9" s="31"/>
      <c r="AJ9" s="32">
        <v>2011</v>
      </c>
    </row>
    <row r="10" spans="1:36" s="11" customFormat="1" ht="26.25" customHeight="1">
      <c r="A10" s="35">
        <v>2012</v>
      </c>
      <c r="B10" s="36">
        <f>SUM(D10:AH10)</f>
        <v>23573</v>
      </c>
      <c r="C10" s="37"/>
      <c r="D10" s="37">
        <v>19651</v>
      </c>
      <c r="E10" s="37"/>
      <c r="F10" s="37">
        <v>1931</v>
      </c>
      <c r="G10" s="37"/>
      <c r="H10" s="37">
        <v>82</v>
      </c>
      <c r="I10" s="37"/>
      <c r="J10" s="37">
        <v>106</v>
      </c>
      <c r="K10" s="37"/>
      <c r="L10" s="37">
        <v>366</v>
      </c>
      <c r="M10" s="37"/>
      <c r="N10" s="37">
        <v>55</v>
      </c>
      <c r="O10" s="37"/>
      <c r="P10" s="37">
        <v>146</v>
      </c>
      <c r="Q10" s="37"/>
      <c r="R10" s="37">
        <v>41</v>
      </c>
      <c r="S10" s="37"/>
      <c r="T10" s="37">
        <v>317</v>
      </c>
      <c r="U10" s="37"/>
      <c r="V10" s="37">
        <v>129</v>
      </c>
      <c r="W10" s="37"/>
      <c r="X10" s="37">
        <f>204+9</f>
        <v>213</v>
      </c>
      <c r="Y10" s="37"/>
      <c r="Z10" s="37">
        <v>145</v>
      </c>
      <c r="AA10" s="37"/>
      <c r="AB10" s="37">
        <v>120</v>
      </c>
      <c r="AC10" s="37"/>
      <c r="AD10" s="37">
        <v>137</v>
      </c>
      <c r="AE10" s="37"/>
      <c r="AF10" s="37">
        <v>97</v>
      </c>
      <c r="AG10" s="37"/>
      <c r="AH10" s="37">
        <v>37</v>
      </c>
      <c r="AI10" s="39"/>
      <c r="AJ10" s="38">
        <v>2012</v>
      </c>
    </row>
    <row r="11" spans="1:36" s="23" customFormat="1" ht="26.25" customHeight="1">
      <c r="A11" s="33">
        <v>2013</v>
      </c>
      <c r="B11" s="25">
        <f>SUM(D11:AH11)</f>
        <v>0</v>
      </c>
      <c r="C11" s="22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24"/>
      <c r="AJ11" s="27">
        <v>2013</v>
      </c>
    </row>
    <row r="12" spans="1:36" s="11" customFormat="1" ht="16.5" customHeight="1">
      <c r="A12" s="11" t="s">
        <v>128</v>
      </c>
      <c r="AJ12" s="15"/>
    </row>
    <row r="13" spans="1:36" s="10" customFormat="1" ht="11.25"/>
    <row r="14" spans="1:36" s="10" customFormat="1" ht="11.25"/>
    <row r="15" spans="1:36" s="10" customFormat="1" ht="11.25"/>
    <row r="16" spans="1:36" s="10" customFormat="1" ht="11.25"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1:36" s="10" customFormat="1" ht="11.25">
      <c r="A17" s="13"/>
      <c r="B17" s="13"/>
      <c r="C17" s="13"/>
      <c r="D17" s="13"/>
      <c r="E17" s="13"/>
      <c r="F17" s="13"/>
      <c r="G17" s="13"/>
      <c r="H17" s="13"/>
      <c r="I17" s="13"/>
      <c r="AJ17" s="13"/>
    </row>
    <row r="18" spans="1:36" s="13" customFormat="1" ht="11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</row>
    <row r="19" spans="1:36" ht="11.25">
      <c r="AJ19" s="1"/>
    </row>
    <row r="20" spans="1:36" ht="11.25">
      <c r="AJ20" s="1"/>
    </row>
    <row r="21" spans="1:36" ht="11.25">
      <c r="AJ21" s="1"/>
    </row>
    <row r="22" spans="1:36" ht="11.25">
      <c r="AJ22" s="1"/>
    </row>
    <row r="23" spans="1:36" ht="11.25">
      <c r="AJ23" s="1"/>
    </row>
    <row r="24" spans="1:36" ht="11.25"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1"/>
    </row>
    <row r="25" spans="1:36" s="4" customFormat="1" ht="18.75">
      <c r="A25" s="5"/>
      <c r="B25" s="5"/>
      <c r="C25" s="5"/>
      <c r="D25" s="5"/>
      <c r="E25" s="5"/>
      <c r="F25" s="5"/>
      <c r="G25" s="5"/>
      <c r="H25" s="5"/>
      <c r="I25" s="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/>
    </row>
    <row r="26" spans="1:36" s="3" customFormat="1" ht="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s="3" customFormat="1" ht="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s="3" customFormat="1" ht="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s="3" customFormat="1" ht="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s="3" customFormat="1" ht="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1.25">
      <c r="AJ31" s="1"/>
    </row>
    <row r="32" spans="1:36" ht="11.25">
      <c r="AJ32" s="1"/>
    </row>
    <row r="33" spans="1:36" ht="11.25">
      <c r="AJ33" s="1"/>
    </row>
    <row r="34" spans="1:36" ht="11.25">
      <c r="AJ34" s="1"/>
    </row>
    <row r="35" spans="1:36" ht="11.25"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1"/>
    </row>
    <row r="36" spans="1:36" ht="11.25">
      <c r="A36" s="5"/>
      <c r="B36" s="5"/>
      <c r="C36" s="5"/>
      <c r="D36" s="5"/>
      <c r="E36" s="5"/>
      <c r="F36" s="5"/>
      <c r="G36" s="5"/>
      <c r="H36" s="5"/>
      <c r="I36" s="5"/>
      <c r="AJ36" s="5"/>
    </row>
    <row r="37" spans="1:36" ht="11.25">
      <c r="AJ37" s="1"/>
    </row>
    <row r="38" spans="1:36" s="5" customFormat="1" ht="11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1.25">
      <c r="AJ39" s="1"/>
    </row>
    <row r="40" spans="1:36" ht="11.25">
      <c r="AJ40" s="1"/>
    </row>
    <row r="41" spans="1:36" ht="18.2" customHeight="1"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1"/>
    </row>
    <row r="42" spans="1:36" ht="18.75">
      <c r="A42" s="4"/>
      <c r="B42" s="4"/>
      <c r="C42" s="4"/>
      <c r="D42" s="4"/>
      <c r="E42" s="4"/>
      <c r="F42" s="4"/>
      <c r="G42" s="4"/>
      <c r="H42" s="4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4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5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J48" s="1"/>
    </row>
    <row r="49" spans="1:36" ht="11.25">
      <c r="AJ49" s="1"/>
    </row>
    <row r="50" spans="1:36" ht="11.25">
      <c r="AJ50" s="1"/>
    </row>
    <row r="51" spans="1:36" ht="11.25">
      <c r="AJ51" s="1"/>
    </row>
    <row r="52" spans="1:36" ht="11.25">
      <c r="AJ52" s="1"/>
    </row>
    <row r="53" spans="1:36" ht="11.25">
      <c r="AJ53" s="1"/>
    </row>
    <row r="54" spans="1:36" ht="11.25">
      <c r="AJ54" s="1"/>
    </row>
    <row r="55" spans="1:36" ht="11.25">
      <c r="AJ55" s="1"/>
    </row>
    <row r="56" spans="1:36" ht="11.25">
      <c r="AJ56" s="1"/>
    </row>
    <row r="57" spans="1:36" s="5" customFormat="1" ht="11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ht="11.25">
      <c r="AJ58" s="1"/>
    </row>
    <row r="59" spans="1:36" ht="11.25">
      <c r="AJ59" s="1"/>
    </row>
    <row r="60" spans="1:36" ht="11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1"/>
    </row>
    <row r="61" spans="1:36" ht="11.25">
      <c r="A61" s="5"/>
      <c r="B61" s="5"/>
      <c r="C61" s="5"/>
      <c r="D61" s="5"/>
      <c r="E61" s="5"/>
      <c r="F61" s="5"/>
      <c r="G61" s="5"/>
      <c r="H61" s="5"/>
      <c r="I61" s="5"/>
      <c r="AJ61" s="5"/>
    </row>
    <row r="62" spans="1:36" ht="11.25">
      <c r="AJ62" s="1"/>
    </row>
    <row r="63" spans="1:36" s="4" customFormat="1" ht="18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s="3" customFormat="1" ht="1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s="3" customFormat="1" ht="1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s="3" customFormat="1" ht="1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s="3" customFormat="1" ht="1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s="3" customFormat="1" ht="1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1.25">
      <c r="AJ69" s="1"/>
    </row>
    <row r="70" spans="1:36" ht="11.25">
      <c r="AJ70" s="1"/>
    </row>
    <row r="71" spans="1:36" ht="11.25">
      <c r="AJ71" s="1"/>
    </row>
    <row r="72" spans="1:36" ht="11.25">
      <c r="AJ72" s="1"/>
    </row>
    <row r="73" spans="1:36" ht="11.25"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1"/>
    </row>
    <row r="74" spans="1:36" ht="11.25">
      <c r="A74" s="5"/>
      <c r="B74" s="5"/>
      <c r="C74" s="5"/>
      <c r="D74" s="5"/>
      <c r="E74" s="5"/>
      <c r="F74" s="5"/>
      <c r="G74" s="5"/>
      <c r="H74" s="5"/>
      <c r="I74" s="5"/>
      <c r="AJ74" s="5"/>
    </row>
    <row r="75" spans="1:36" ht="11.25">
      <c r="AJ75" s="1"/>
    </row>
    <row r="76" spans="1:36" ht="11.25">
      <c r="AJ76" s="1"/>
    </row>
    <row r="77" spans="1:36" ht="11.25">
      <c r="AJ77" s="1"/>
    </row>
    <row r="78" spans="1:36" ht="11.25">
      <c r="AJ78" s="1"/>
    </row>
    <row r="79" spans="1:36" ht="11.25">
      <c r="AJ79" s="1"/>
    </row>
    <row r="80" spans="1:36" ht="18" customHeight="1"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1"/>
    </row>
    <row r="81" spans="1:36" ht="18.75">
      <c r="A81" s="4"/>
      <c r="B81" s="4"/>
      <c r="C81" s="4"/>
      <c r="D81" s="4"/>
      <c r="E81" s="4"/>
      <c r="F81" s="4"/>
      <c r="G81" s="4"/>
      <c r="H81" s="4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4"/>
    </row>
    <row r="82" spans="1:36" s="5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J87" s="1"/>
    </row>
    <row r="88" spans="1:36" ht="11.25">
      <c r="AJ88" s="1"/>
    </row>
    <row r="89" spans="1:36" ht="11.25">
      <c r="AJ89" s="1"/>
    </row>
    <row r="90" spans="1:36" ht="11.25">
      <c r="AJ90" s="1"/>
    </row>
    <row r="91" spans="1:36" ht="11.25"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1"/>
    </row>
    <row r="92" spans="1:36" ht="11.25">
      <c r="A92" s="5"/>
      <c r="B92" s="5"/>
      <c r="C92" s="5"/>
      <c r="D92" s="5"/>
      <c r="E92" s="5"/>
      <c r="F92" s="5"/>
      <c r="G92" s="5"/>
      <c r="H92" s="5"/>
      <c r="I92" s="5"/>
      <c r="AJ92" s="5"/>
    </row>
    <row r="93" spans="1:36" ht="11.25">
      <c r="AJ93" s="1"/>
    </row>
    <row r="94" spans="1:36" ht="11.25">
      <c r="AJ94" s="1"/>
    </row>
    <row r="95" spans="1:36" s="5" customFormat="1" ht="11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1.25">
      <c r="AJ96" s="1"/>
    </row>
    <row r="97" spans="1:36" ht="11.25">
      <c r="AJ97" s="1"/>
    </row>
    <row r="98" spans="1:36" ht="11.25">
      <c r="AJ98" s="1"/>
    </row>
    <row r="99" spans="1:36" ht="11.25">
      <c r="AJ99" s="1"/>
    </row>
    <row r="100" spans="1:36" ht="11.25">
      <c r="AJ100" s="1"/>
    </row>
    <row r="101" spans="1:36" ht="11.25">
      <c r="AJ101" s="1"/>
    </row>
    <row r="102" spans="1:36" s="4" customFormat="1" ht="18.75">
      <c r="A102" s="1"/>
      <c r="B102" s="1"/>
      <c r="C102" s="1"/>
      <c r="D102" s="1"/>
      <c r="E102" s="1"/>
      <c r="F102" s="1"/>
      <c r="G102" s="1"/>
      <c r="H102" s="1"/>
      <c r="I102" s="1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1"/>
    </row>
    <row r="103" spans="1:36" s="3" customFormat="1" ht="12">
      <c r="A103" s="5"/>
      <c r="B103" s="5"/>
      <c r="C103" s="5"/>
      <c r="D103" s="5"/>
      <c r="E103" s="5"/>
      <c r="F103" s="5"/>
      <c r="G103" s="5"/>
      <c r="H103" s="5"/>
      <c r="I103" s="5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/>
    </row>
    <row r="104" spans="1:36" s="3" customFormat="1" ht="1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s="3" customFormat="1" ht="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s="3" customFormat="1" ht="1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s="3" customFormat="1" ht="1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1.25">
      <c r="AJ108" s="1"/>
    </row>
    <row r="109" spans="1:36" ht="11.25">
      <c r="AJ109" s="1"/>
    </row>
    <row r="110" spans="1:36" ht="11.25">
      <c r="AJ110" s="1"/>
    </row>
    <row r="111" spans="1:36" ht="11.25">
      <c r="AJ111" s="1"/>
    </row>
    <row r="112" spans="1:36" ht="11.25">
      <c r="AJ112" s="1"/>
    </row>
    <row r="113" spans="1:36" s="5" customFormat="1" ht="11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11.25">
      <c r="AJ114" s="1"/>
    </row>
    <row r="115" spans="1:36" ht="11.25">
      <c r="AJ115" s="1"/>
    </row>
    <row r="116" spans="1:36" ht="11.25">
      <c r="AJ116" s="1"/>
    </row>
    <row r="117" spans="1:36" ht="11.25">
      <c r="AJ117" s="1"/>
    </row>
    <row r="118" spans="1:36" ht="11.25">
      <c r="AJ118" s="1"/>
    </row>
    <row r="119" spans="1:36" ht="18.2" customHeight="1"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1"/>
    </row>
    <row r="120" spans="1:36" ht="18.75">
      <c r="A120" s="4"/>
      <c r="B120" s="4"/>
      <c r="C120" s="4"/>
      <c r="D120" s="4"/>
      <c r="E120" s="4"/>
      <c r="F120" s="4"/>
      <c r="G120" s="4"/>
      <c r="H120" s="4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4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5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3"/>
    </row>
    <row r="126" spans="1:36" ht="11.25">
      <c r="A126" s="5"/>
      <c r="B126" s="5"/>
      <c r="C126" s="5"/>
      <c r="D126" s="5"/>
      <c r="E126" s="5"/>
      <c r="F126" s="5"/>
      <c r="G126" s="5"/>
      <c r="H126" s="5"/>
      <c r="I126" s="5"/>
      <c r="AJ126" s="5"/>
    </row>
    <row r="127" spans="1:36" ht="11.25">
      <c r="AJ127" s="1"/>
    </row>
    <row r="128" spans="1:36" ht="11.25">
      <c r="AJ128" s="1"/>
    </row>
    <row r="129" spans="1:36" ht="11.25">
      <c r="AJ129" s="1"/>
    </row>
    <row r="130" spans="1:36" ht="11.25">
      <c r="AJ130" s="1"/>
    </row>
    <row r="131" spans="1:36" ht="11.25">
      <c r="AJ131" s="1"/>
    </row>
    <row r="132" spans="1:36" ht="11.25"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1"/>
    </row>
    <row r="133" spans="1:36" ht="11.25">
      <c r="A133" s="5"/>
      <c r="B133" s="5"/>
      <c r="C133" s="5"/>
      <c r="D133" s="5"/>
      <c r="E133" s="5"/>
      <c r="F133" s="5"/>
      <c r="G133" s="5"/>
      <c r="H133" s="5"/>
      <c r="I133" s="5"/>
      <c r="AJ133" s="5"/>
    </row>
    <row r="134" spans="1:36" ht="11.25">
      <c r="AJ134" s="1"/>
    </row>
    <row r="135" spans="1:36" ht="11.25">
      <c r="AJ135" s="1"/>
    </row>
    <row r="136" spans="1:36" ht="11.25">
      <c r="AJ136" s="1"/>
    </row>
    <row r="137" spans="1:36" ht="11.25">
      <c r="AJ137" s="1"/>
    </row>
    <row r="138" spans="1:36" ht="11.25">
      <c r="AJ138" s="1"/>
    </row>
    <row r="139" spans="1:36" ht="11.25">
      <c r="AJ139" s="1"/>
    </row>
    <row r="140" spans="1:36" ht="11.25">
      <c r="AJ140" s="1"/>
    </row>
    <row r="141" spans="1:36" s="4" customFormat="1" ht="18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s="3" customFormat="1" ht="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s="3" customFormat="1" ht="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6" s="3" customFormat="1" ht="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s="3" customFormat="1" ht="1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s="3" customFormat="1" ht="12">
      <c r="A146" s="1"/>
      <c r="B146" s="1"/>
      <c r="C146" s="1"/>
      <c r="D146" s="1"/>
      <c r="E146" s="1"/>
      <c r="F146" s="1"/>
      <c r="G146" s="1"/>
      <c r="H146" s="1"/>
      <c r="I146" s="1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1"/>
    </row>
    <row r="147" spans="1:36" s="5" customFormat="1" ht="11.25"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6" ht="11.25">
      <c r="AJ148" s="1"/>
    </row>
    <row r="149" spans="1:36" ht="11.25">
      <c r="AJ149" s="1"/>
    </row>
    <row r="150" spans="1:36" ht="11.25">
      <c r="AJ150" s="1"/>
    </row>
    <row r="151" spans="1:36" ht="11.25">
      <c r="AJ151" s="1"/>
    </row>
    <row r="152" spans="1:36" ht="11.25">
      <c r="AJ152" s="1"/>
    </row>
    <row r="153" spans="1:36" ht="11.25">
      <c r="AJ153" s="1"/>
    </row>
    <row r="154" spans="1:36" s="5" customFormat="1" ht="11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1.25">
      <c r="AJ155" s="1"/>
    </row>
    <row r="156" spans="1:36" ht="11.25">
      <c r="AJ156" s="1"/>
    </row>
    <row r="157" spans="1:36" ht="11.25">
      <c r="AJ157" s="1"/>
    </row>
    <row r="158" spans="1:36" ht="11.25">
      <c r="AJ158" s="1"/>
    </row>
    <row r="159" spans="1:36" ht="11.25">
      <c r="AJ159" s="1"/>
    </row>
    <row r="160" spans="1:36" ht="11.25">
      <c r="AJ160" s="1"/>
    </row>
    <row r="161" spans="1:36" ht="18.7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1"/>
    </row>
    <row r="162" spans="1:36" ht="18.75">
      <c r="A162" s="4"/>
      <c r="B162" s="4"/>
      <c r="C162" s="4"/>
      <c r="D162" s="4"/>
      <c r="E162" s="4"/>
      <c r="F162" s="4"/>
      <c r="G162" s="4"/>
      <c r="H162" s="4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4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3"/>
    </row>
    <row r="168" spans="1:36" s="5" customFormat="1" ht="11.25"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6" ht="11.25">
      <c r="AJ169" s="1"/>
    </row>
    <row r="170" spans="1:36" ht="11.25">
      <c r="AJ170" s="1"/>
    </row>
    <row r="171" spans="1:36" ht="11.25">
      <c r="AJ171" s="1"/>
    </row>
    <row r="172" spans="1:36" ht="11.25">
      <c r="AJ172" s="1"/>
    </row>
    <row r="173" spans="1:36" ht="11.25">
      <c r="AJ173" s="1"/>
    </row>
    <row r="174" spans="1:36" ht="11.25">
      <c r="AJ174" s="1"/>
    </row>
    <row r="175" spans="1:36" ht="11.25">
      <c r="AJ175" s="1"/>
    </row>
    <row r="176" spans="1:36" ht="11.25">
      <c r="AJ176" s="1"/>
    </row>
    <row r="177" spans="1:36" ht="11.25">
      <c r="AJ177" s="1"/>
    </row>
    <row r="178" spans="1:36" ht="11.25">
      <c r="AJ178" s="1"/>
    </row>
    <row r="179" spans="1:36" ht="11.25"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1"/>
    </row>
    <row r="180" spans="1:36" ht="11.25">
      <c r="A180" s="5"/>
      <c r="B180" s="5"/>
      <c r="C180" s="5"/>
      <c r="D180" s="5"/>
      <c r="E180" s="5"/>
      <c r="F180" s="5"/>
      <c r="G180" s="5"/>
      <c r="H180" s="5"/>
      <c r="I180" s="5"/>
      <c r="AJ180" s="5"/>
    </row>
    <row r="181" spans="1:36" ht="11.25">
      <c r="AJ181" s="1"/>
    </row>
    <row r="182" spans="1:36" ht="11.25">
      <c r="AJ182" s="1"/>
    </row>
    <row r="183" spans="1:36" s="4" customFormat="1" ht="18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s="3" customFormat="1" ht="1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s="3" customFormat="1" ht="1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s="3" customFormat="1" ht="1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s="3" customFormat="1" ht="1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s="3" customFormat="1" ht="1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s="5" customFormat="1" ht="11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1.25">
      <c r="AJ190" s="1"/>
    </row>
    <row r="191" spans="1:36" ht="11.25">
      <c r="AJ191" s="1"/>
    </row>
    <row r="192" spans="1:36" ht="11.25">
      <c r="AJ192" s="1"/>
    </row>
    <row r="193" spans="1:36" ht="11.25"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1"/>
    </row>
    <row r="194" spans="1:36" ht="11.25">
      <c r="A194" s="5"/>
      <c r="B194" s="5"/>
      <c r="C194" s="5"/>
      <c r="D194" s="5"/>
      <c r="E194" s="5"/>
      <c r="F194" s="5"/>
      <c r="G194" s="5"/>
      <c r="H194" s="5"/>
      <c r="I194" s="5"/>
      <c r="AJ194" s="5"/>
    </row>
    <row r="195" spans="1:36" ht="11.25">
      <c r="AJ195" s="1"/>
    </row>
    <row r="196" spans="1:36" ht="11.25">
      <c r="AJ196" s="1"/>
    </row>
    <row r="197" spans="1:36" ht="11.25">
      <c r="AJ197" s="1"/>
    </row>
    <row r="198" spans="1:36" ht="11.25">
      <c r="AJ198" s="1"/>
    </row>
    <row r="199" spans="1:36" ht="11.25">
      <c r="AJ199" s="1"/>
    </row>
    <row r="200" spans="1:36" ht="11.25">
      <c r="AJ200" s="1"/>
    </row>
    <row r="201" spans="1:36" s="5" customFormat="1" ht="11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1.25">
      <c r="AJ202" s="1"/>
    </row>
    <row r="203" spans="1:36" ht="11.25">
      <c r="AJ203" s="1"/>
    </row>
    <row r="204" spans="1:36" ht="11.25">
      <c r="AJ204" s="2"/>
    </row>
    <row r="205" spans="1:36" ht="11.25">
      <c r="AJ205" s="2"/>
    </row>
    <row r="215" spans="1:36" s="5" customForma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6"/>
    </row>
  </sheetData>
  <mergeCells count="20">
    <mergeCell ref="A3:A6"/>
    <mergeCell ref="P3:Q6"/>
    <mergeCell ref="R3:S6"/>
    <mergeCell ref="AF3:AG6"/>
    <mergeCell ref="AH3:AI6"/>
    <mergeCell ref="X3:Y6"/>
    <mergeCell ref="Z3:AA6"/>
    <mergeCell ref="AB3:AC6"/>
    <mergeCell ref="AD3:AE6"/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F35"/>
  <sheetViews>
    <sheetView view="pageBreakPreview" zoomScaleNormal="100" zoomScaleSheetLayoutView="100" workbookViewId="0">
      <selection sqref="A1:M1"/>
    </sheetView>
  </sheetViews>
  <sheetFormatPr defaultRowHeight="17.25"/>
  <cols>
    <col min="1" max="1" width="9" style="123" customWidth="1"/>
    <col min="2" max="12" width="5.75" style="123" customWidth="1"/>
    <col min="13" max="13" width="6.125" style="123" customWidth="1"/>
    <col min="14" max="28" width="4.625" style="123" customWidth="1"/>
    <col min="29" max="29" width="9" style="123" customWidth="1"/>
    <col min="30" max="30" width="9.375" style="123" customWidth="1"/>
    <col min="31" max="42" width="5.75" style="123" customWidth="1"/>
    <col min="43" max="57" width="4.625" style="123" customWidth="1"/>
    <col min="58" max="58" width="9" style="123" customWidth="1"/>
    <col min="59" max="16384" width="9" style="87"/>
  </cols>
  <sheetData>
    <row r="1" spans="1:58" s="212" customFormat="1" ht="39.950000000000003" customHeight="1">
      <c r="A1" s="730" t="s">
        <v>331</v>
      </c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 t="s">
        <v>412</v>
      </c>
      <c r="O1" s="730"/>
      <c r="P1" s="730"/>
      <c r="Q1" s="730"/>
      <c r="R1" s="730"/>
      <c r="S1" s="730"/>
      <c r="T1" s="730"/>
      <c r="U1" s="730"/>
      <c r="V1" s="730"/>
      <c r="W1" s="730"/>
      <c r="X1" s="730"/>
      <c r="Y1" s="730"/>
      <c r="Z1" s="730"/>
      <c r="AA1" s="730"/>
      <c r="AB1" s="730"/>
      <c r="AC1" s="730"/>
      <c r="AD1" s="730" t="s">
        <v>332</v>
      </c>
      <c r="AE1" s="730"/>
      <c r="AF1" s="730"/>
      <c r="AG1" s="730"/>
      <c r="AH1" s="730"/>
      <c r="AI1" s="730"/>
      <c r="AJ1" s="730"/>
      <c r="AK1" s="730"/>
      <c r="AL1" s="730"/>
      <c r="AM1" s="730"/>
      <c r="AN1" s="730"/>
      <c r="AO1" s="730"/>
      <c r="AP1" s="730"/>
      <c r="AQ1" s="739" t="s">
        <v>507</v>
      </c>
      <c r="AR1" s="739"/>
      <c r="AS1" s="739"/>
      <c r="AT1" s="739"/>
      <c r="AU1" s="739"/>
      <c r="AV1" s="739"/>
      <c r="AW1" s="739"/>
      <c r="AX1" s="739"/>
      <c r="AY1" s="739"/>
      <c r="AZ1" s="739"/>
      <c r="BA1" s="739"/>
      <c r="BB1" s="739"/>
      <c r="BC1" s="739"/>
      <c r="BD1" s="739"/>
      <c r="BE1" s="739"/>
      <c r="BF1" s="739"/>
    </row>
    <row r="2" spans="1:58" s="43" customFormat="1" ht="27" customHeight="1" thickBot="1">
      <c r="A2" s="91" t="s">
        <v>63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Y2" s="91"/>
      <c r="Z2" s="91"/>
      <c r="AA2" s="91"/>
      <c r="AB2" s="91"/>
      <c r="AC2" s="93" t="s">
        <v>215</v>
      </c>
      <c r="AD2" s="91" t="s">
        <v>63</v>
      </c>
      <c r="AE2" s="160"/>
      <c r="AF2" s="91"/>
      <c r="AG2" s="91"/>
      <c r="AH2" s="160"/>
      <c r="AI2" s="91"/>
      <c r="AJ2" s="91"/>
      <c r="AK2" s="160"/>
      <c r="AL2" s="91"/>
      <c r="AM2" s="91"/>
      <c r="AN2" s="160"/>
      <c r="AO2" s="91"/>
      <c r="AP2" s="91"/>
      <c r="AQ2" s="160"/>
      <c r="AR2" s="91"/>
      <c r="AS2" s="91"/>
      <c r="AT2" s="160"/>
      <c r="AU2" s="91"/>
      <c r="AV2" s="91"/>
      <c r="AW2" s="160"/>
      <c r="AX2" s="91"/>
      <c r="AY2" s="91"/>
      <c r="AZ2" s="160"/>
      <c r="BA2" s="91"/>
      <c r="BB2" s="91"/>
      <c r="BC2" s="160"/>
      <c r="BD2" s="91"/>
      <c r="BE2" s="91"/>
      <c r="BF2" s="93" t="s">
        <v>215</v>
      </c>
    </row>
    <row r="3" spans="1:58" s="518" customFormat="1" ht="18" customHeight="1" thickTop="1">
      <c r="A3" s="511"/>
      <c r="B3" s="512" t="s">
        <v>176</v>
      </c>
      <c r="C3" s="512"/>
      <c r="D3" s="512"/>
      <c r="E3" s="736" t="s">
        <v>177</v>
      </c>
      <c r="F3" s="737"/>
      <c r="G3" s="738"/>
      <c r="H3" s="736" t="s">
        <v>178</v>
      </c>
      <c r="I3" s="737"/>
      <c r="J3" s="738"/>
      <c r="K3" s="736" t="s">
        <v>179</v>
      </c>
      <c r="L3" s="737"/>
      <c r="M3" s="737"/>
      <c r="N3" s="737" t="s">
        <v>180</v>
      </c>
      <c r="O3" s="737"/>
      <c r="P3" s="738"/>
      <c r="Q3" s="736" t="s">
        <v>181</v>
      </c>
      <c r="R3" s="737"/>
      <c r="S3" s="738"/>
      <c r="T3" s="736" t="s">
        <v>182</v>
      </c>
      <c r="U3" s="737"/>
      <c r="V3" s="738"/>
      <c r="W3" s="736" t="s">
        <v>184</v>
      </c>
      <c r="X3" s="737"/>
      <c r="Y3" s="738"/>
      <c r="Z3" s="736" t="s">
        <v>216</v>
      </c>
      <c r="AA3" s="737"/>
      <c r="AB3" s="737"/>
      <c r="AC3" s="528"/>
      <c r="AD3" s="529"/>
      <c r="AE3" s="737" t="s">
        <v>238</v>
      </c>
      <c r="AF3" s="737"/>
      <c r="AG3" s="738"/>
      <c r="AH3" s="736" t="s">
        <v>186</v>
      </c>
      <c r="AI3" s="737"/>
      <c r="AJ3" s="738"/>
      <c r="AK3" s="736" t="s">
        <v>187</v>
      </c>
      <c r="AL3" s="737"/>
      <c r="AM3" s="738"/>
      <c r="AN3" s="736" t="s">
        <v>188</v>
      </c>
      <c r="AO3" s="737"/>
      <c r="AP3" s="737"/>
      <c r="AQ3" s="737" t="s">
        <v>189</v>
      </c>
      <c r="AR3" s="737"/>
      <c r="AS3" s="738"/>
      <c r="AT3" s="736" t="s">
        <v>190</v>
      </c>
      <c r="AU3" s="737"/>
      <c r="AV3" s="738"/>
      <c r="AW3" s="736" t="s">
        <v>191</v>
      </c>
      <c r="AX3" s="737"/>
      <c r="AY3" s="738"/>
      <c r="AZ3" s="736" t="s">
        <v>192</v>
      </c>
      <c r="BA3" s="737"/>
      <c r="BB3" s="738"/>
      <c r="BC3" s="736" t="s">
        <v>237</v>
      </c>
      <c r="BD3" s="737"/>
      <c r="BE3" s="738"/>
      <c r="BF3" s="514"/>
    </row>
    <row r="4" spans="1:58" s="518" customFormat="1" ht="18" customHeight="1">
      <c r="A4" s="516" t="s">
        <v>370</v>
      </c>
      <c r="B4" s="519"/>
      <c r="C4" s="520" t="s">
        <v>1</v>
      </c>
      <c r="D4" s="520" t="s">
        <v>217</v>
      </c>
      <c r="E4" s="511" t="s">
        <v>196</v>
      </c>
      <c r="F4" s="520" t="s">
        <v>1</v>
      </c>
      <c r="G4" s="520" t="s">
        <v>217</v>
      </c>
      <c r="H4" s="511"/>
      <c r="I4" s="520" t="s">
        <v>1</v>
      </c>
      <c r="J4" s="520" t="s">
        <v>217</v>
      </c>
      <c r="K4" s="521"/>
      <c r="L4" s="520" t="s">
        <v>1</v>
      </c>
      <c r="M4" s="522" t="s">
        <v>217</v>
      </c>
      <c r="N4" s="511"/>
      <c r="O4" s="520" t="s">
        <v>1</v>
      </c>
      <c r="P4" s="520" t="s">
        <v>217</v>
      </c>
      <c r="Q4" s="511"/>
      <c r="R4" s="520" t="s">
        <v>1</v>
      </c>
      <c r="S4" s="520" t="s">
        <v>217</v>
      </c>
      <c r="T4" s="511"/>
      <c r="U4" s="520" t="s">
        <v>1</v>
      </c>
      <c r="V4" s="520" t="s">
        <v>217</v>
      </c>
      <c r="W4" s="521"/>
      <c r="X4" s="520" t="s">
        <v>1</v>
      </c>
      <c r="Y4" s="520" t="s">
        <v>217</v>
      </c>
      <c r="Z4" s="521"/>
      <c r="AA4" s="520" t="s">
        <v>1</v>
      </c>
      <c r="AB4" s="522" t="s">
        <v>217</v>
      </c>
      <c r="AC4" s="523" t="s">
        <v>369</v>
      </c>
      <c r="AD4" s="511" t="s">
        <v>175</v>
      </c>
      <c r="AE4" s="511"/>
      <c r="AF4" s="520" t="s">
        <v>1</v>
      </c>
      <c r="AG4" s="520" t="s">
        <v>217</v>
      </c>
      <c r="AH4" s="511"/>
      <c r="AI4" s="520" t="s">
        <v>1</v>
      </c>
      <c r="AJ4" s="520" t="s">
        <v>217</v>
      </c>
      <c r="AK4" s="521"/>
      <c r="AL4" s="520" t="s">
        <v>1</v>
      </c>
      <c r="AM4" s="520" t="s">
        <v>217</v>
      </c>
      <c r="AN4" s="511"/>
      <c r="AO4" s="520" t="s">
        <v>1</v>
      </c>
      <c r="AP4" s="522" t="s">
        <v>217</v>
      </c>
      <c r="AQ4" s="511"/>
      <c r="AR4" s="520" t="s">
        <v>1</v>
      </c>
      <c r="AS4" s="520" t="s">
        <v>217</v>
      </c>
      <c r="AT4" s="511"/>
      <c r="AU4" s="520" t="s">
        <v>1</v>
      </c>
      <c r="AV4" s="520" t="s">
        <v>217</v>
      </c>
      <c r="AW4" s="521"/>
      <c r="AX4" s="520" t="s">
        <v>1</v>
      </c>
      <c r="AY4" s="520" t="s">
        <v>217</v>
      </c>
      <c r="AZ4" s="511"/>
      <c r="BA4" s="520" t="s">
        <v>1</v>
      </c>
      <c r="BB4" s="520" t="s">
        <v>217</v>
      </c>
      <c r="BC4" s="512"/>
      <c r="BD4" s="520" t="s">
        <v>1</v>
      </c>
      <c r="BE4" s="520" t="s">
        <v>217</v>
      </c>
      <c r="BF4" s="523" t="s">
        <v>369</v>
      </c>
    </row>
    <row r="5" spans="1:58" s="518" customFormat="1" ht="18" customHeight="1">
      <c r="A5" s="524"/>
      <c r="B5" s="595" t="s">
        <v>11</v>
      </c>
      <c r="C5" s="593" t="s">
        <v>4</v>
      </c>
      <c r="D5" s="527" t="s">
        <v>5</v>
      </c>
      <c r="E5" s="527" t="s">
        <v>198</v>
      </c>
      <c r="F5" s="593" t="s">
        <v>4</v>
      </c>
      <c r="G5" s="527" t="s">
        <v>5</v>
      </c>
      <c r="H5" s="527" t="s">
        <v>199</v>
      </c>
      <c r="I5" s="593" t="s">
        <v>4</v>
      </c>
      <c r="J5" s="527" t="s">
        <v>5</v>
      </c>
      <c r="K5" s="593" t="s">
        <v>218</v>
      </c>
      <c r="L5" s="593" t="s">
        <v>4</v>
      </c>
      <c r="M5" s="594" t="s">
        <v>5</v>
      </c>
      <c r="N5" s="527" t="s">
        <v>219</v>
      </c>
      <c r="O5" s="593" t="s">
        <v>4</v>
      </c>
      <c r="P5" s="527" t="s">
        <v>5</v>
      </c>
      <c r="Q5" s="527" t="s">
        <v>220</v>
      </c>
      <c r="R5" s="593" t="s">
        <v>4</v>
      </c>
      <c r="S5" s="527" t="s">
        <v>5</v>
      </c>
      <c r="T5" s="527" t="s">
        <v>221</v>
      </c>
      <c r="U5" s="593" t="s">
        <v>4</v>
      </c>
      <c r="V5" s="527" t="s">
        <v>5</v>
      </c>
      <c r="W5" s="594" t="s">
        <v>222</v>
      </c>
      <c r="X5" s="593" t="s">
        <v>4</v>
      </c>
      <c r="Y5" s="527" t="s">
        <v>5</v>
      </c>
      <c r="Z5" s="593" t="s">
        <v>223</v>
      </c>
      <c r="AA5" s="593" t="s">
        <v>4</v>
      </c>
      <c r="AB5" s="594" t="s">
        <v>5</v>
      </c>
      <c r="AC5" s="525"/>
      <c r="AD5" s="524"/>
      <c r="AE5" s="527" t="s">
        <v>224</v>
      </c>
      <c r="AF5" s="593" t="s">
        <v>4</v>
      </c>
      <c r="AG5" s="527" t="s">
        <v>5</v>
      </c>
      <c r="AH5" s="527" t="s">
        <v>224</v>
      </c>
      <c r="AI5" s="593" t="s">
        <v>4</v>
      </c>
      <c r="AJ5" s="527" t="s">
        <v>5</v>
      </c>
      <c r="AK5" s="593" t="s">
        <v>208</v>
      </c>
      <c r="AL5" s="593" t="s">
        <v>4</v>
      </c>
      <c r="AM5" s="527" t="s">
        <v>5</v>
      </c>
      <c r="AN5" s="527" t="s">
        <v>225</v>
      </c>
      <c r="AO5" s="593" t="s">
        <v>4</v>
      </c>
      <c r="AP5" s="594" t="s">
        <v>5</v>
      </c>
      <c r="AQ5" s="527" t="s">
        <v>226</v>
      </c>
      <c r="AR5" s="593" t="s">
        <v>4</v>
      </c>
      <c r="AS5" s="527" t="s">
        <v>5</v>
      </c>
      <c r="AT5" s="527" t="s">
        <v>227</v>
      </c>
      <c r="AU5" s="593" t="s">
        <v>4</v>
      </c>
      <c r="AV5" s="527" t="s">
        <v>5</v>
      </c>
      <c r="AW5" s="527" t="s">
        <v>228</v>
      </c>
      <c r="AX5" s="593" t="s">
        <v>4</v>
      </c>
      <c r="AY5" s="527" t="s">
        <v>5</v>
      </c>
      <c r="AZ5" s="527" t="s">
        <v>229</v>
      </c>
      <c r="BA5" s="593" t="s">
        <v>4</v>
      </c>
      <c r="BB5" s="527" t="s">
        <v>5</v>
      </c>
      <c r="BC5" s="527" t="s">
        <v>230</v>
      </c>
      <c r="BD5" s="593" t="s">
        <v>4</v>
      </c>
      <c r="BE5" s="527" t="s">
        <v>5</v>
      </c>
      <c r="BF5" s="526"/>
    </row>
    <row r="6" spans="1:58" s="43" customFormat="1" ht="6" customHeight="1">
      <c r="A6" s="162"/>
      <c r="B6" s="95"/>
      <c r="C6" s="95"/>
      <c r="D6" s="95"/>
      <c r="E6" s="95"/>
      <c r="F6" s="95"/>
      <c r="G6" s="95"/>
      <c r="H6" s="163"/>
      <c r="I6" s="95"/>
      <c r="J6" s="95"/>
      <c r="K6" s="95"/>
      <c r="L6" s="95"/>
      <c r="M6" s="95"/>
      <c r="N6" s="163"/>
      <c r="O6" s="95"/>
      <c r="P6" s="95"/>
      <c r="Q6" s="163"/>
      <c r="R6" s="95"/>
      <c r="S6" s="95"/>
      <c r="T6" s="601"/>
      <c r="U6" s="95"/>
      <c r="V6" s="95"/>
      <c r="W6" s="163"/>
      <c r="X6" s="95"/>
      <c r="Y6" s="95"/>
      <c r="Z6" s="164"/>
      <c r="AA6" s="95"/>
      <c r="AB6" s="165"/>
      <c r="AC6" s="166"/>
      <c r="AD6" s="599"/>
      <c r="AE6" s="163"/>
      <c r="AF6" s="95"/>
      <c r="AG6" s="95"/>
      <c r="AH6" s="163"/>
      <c r="AI6" s="95"/>
      <c r="AJ6" s="95"/>
      <c r="AK6" s="163"/>
      <c r="AL6" s="95"/>
      <c r="AM6" s="95"/>
      <c r="AN6" s="163"/>
      <c r="AO6" s="95"/>
      <c r="AP6" s="95"/>
      <c r="AQ6" s="163"/>
      <c r="AR6" s="95"/>
      <c r="AS6" s="95"/>
      <c r="AT6" s="163"/>
      <c r="AU6" s="95"/>
      <c r="AV6" s="95"/>
      <c r="AW6" s="163"/>
      <c r="AX6" s="95"/>
      <c r="AY6" s="95"/>
      <c r="AZ6" s="163"/>
      <c r="BA6" s="95"/>
      <c r="BB6" s="95"/>
      <c r="BC6" s="163"/>
      <c r="BD6" s="95"/>
      <c r="BE6" s="165"/>
      <c r="BF6" s="167"/>
    </row>
    <row r="7" spans="1:58" s="45" customFormat="1" ht="19.5" customHeight="1">
      <c r="A7" s="610">
        <v>2017</v>
      </c>
      <c r="B7" s="168">
        <v>14439</v>
      </c>
      <c r="C7" s="96">
        <v>7366</v>
      </c>
      <c r="D7" s="96">
        <v>7073</v>
      </c>
      <c r="E7" s="169">
        <v>11262</v>
      </c>
      <c r="F7" s="96">
        <v>5744</v>
      </c>
      <c r="G7" s="96">
        <v>5518</v>
      </c>
      <c r="H7" s="169">
        <v>1501</v>
      </c>
      <c r="I7" s="96">
        <v>742</v>
      </c>
      <c r="J7" s="96">
        <v>759</v>
      </c>
      <c r="K7" s="169">
        <v>97</v>
      </c>
      <c r="L7" s="96">
        <v>47</v>
      </c>
      <c r="M7" s="96">
        <v>50</v>
      </c>
      <c r="N7" s="169">
        <v>51</v>
      </c>
      <c r="O7" s="96">
        <v>27</v>
      </c>
      <c r="P7" s="96">
        <v>24</v>
      </c>
      <c r="Q7" s="169">
        <v>293</v>
      </c>
      <c r="R7" s="96">
        <v>150</v>
      </c>
      <c r="S7" s="96">
        <v>143</v>
      </c>
      <c r="T7" s="169">
        <v>45</v>
      </c>
      <c r="U7" s="96">
        <v>24</v>
      </c>
      <c r="V7" s="96">
        <v>21</v>
      </c>
      <c r="W7" s="169">
        <v>89</v>
      </c>
      <c r="X7" s="96">
        <v>44</v>
      </c>
      <c r="Y7" s="96">
        <v>45</v>
      </c>
      <c r="Z7" s="169">
        <v>23</v>
      </c>
      <c r="AA7" s="96">
        <v>11</v>
      </c>
      <c r="AB7" s="98">
        <v>12</v>
      </c>
      <c r="AC7" s="611">
        <v>2017</v>
      </c>
      <c r="AD7" s="610">
        <v>2017</v>
      </c>
      <c r="AE7" s="169">
        <v>13</v>
      </c>
      <c r="AF7" s="96">
        <v>7</v>
      </c>
      <c r="AG7" s="96">
        <v>6</v>
      </c>
      <c r="AH7" s="169">
        <v>262</v>
      </c>
      <c r="AI7" s="96">
        <v>137</v>
      </c>
      <c r="AJ7" s="96">
        <v>125</v>
      </c>
      <c r="AK7" s="169">
        <v>118</v>
      </c>
      <c r="AL7" s="96">
        <v>74</v>
      </c>
      <c r="AM7" s="96">
        <v>44</v>
      </c>
      <c r="AN7" s="169">
        <v>214</v>
      </c>
      <c r="AO7" s="96">
        <v>110</v>
      </c>
      <c r="AP7" s="96">
        <v>104</v>
      </c>
      <c r="AQ7" s="169">
        <v>98</v>
      </c>
      <c r="AR7" s="96">
        <v>47</v>
      </c>
      <c r="AS7" s="96">
        <v>51</v>
      </c>
      <c r="AT7" s="169">
        <v>120</v>
      </c>
      <c r="AU7" s="96">
        <v>60</v>
      </c>
      <c r="AV7" s="96">
        <v>60</v>
      </c>
      <c r="AW7" s="169">
        <v>106</v>
      </c>
      <c r="AX7" s="96">
        <v>61</v>
      </c>
      <c r="AY7" s="96">
        <v>45</v>
      </c>
      <c r="AZ7" s="169">
        <v>84</v>
      </c>
      <c r="BA7" s="96">
        <v>47</v>
      </c>
      <c r="BB7" s="96">
        <v>37</v>
      </c>
      <c r="BC7" s="169">
        <v>63</v>
      </c>
      <c r="BD7" s="96">
        <v>34</v>
      </c>
      <c r="BE7" s="98">
        <v>29</v>
      </c>
      <c r="BF7" s="611">
        <v>2017</v>
      </c>
    </row>
    <row r="8" spans="1:58" s="45" customFormat="1" ht="19.5" customHeight="1">
      <c r="A8" s="610">
        <v>2018</v>
      </c>
      <c r="B8" s="170">
        <v>13687</v>
      </c>
      <c r="C8" s="96">
        <v>6919</v>
      </c>
      <c r="D8" s="96">
        <v>6768</v>
      </c>
      <c r="E8" s="171">
        <v>10693</v>
      </c>
      <c r="F8" s="96">
        <v>5412</v>
      </c>
      <c r="G8" s="96">
        <v>5281</v>
      </c>
      <c r="H8" s="171">
        <v>1468</v>
      </c>
      <c r="I8" s="96">
        <v>726</v>
      </c>
      <c r="J8" s="96">
        <v>742</v>
      </c>
      <c r="K8" s="171">
        <v>57</v>
      </c>
      <c r="L8" s="96">
        <v>27</v>
      </c>
      <c r="M8" s="96">
        <v>30</v>
      </c>
      <c r="N8" s="171">
        <v>55</v>
      </c>
      <c r="O8" s="96">
        <v>18</v>
      </c>
      <c r="P8" s="96">
        <v>37</v>
      </c>
      <c r="Q8" s="171">
        <v>287</v>
      </c>
      <c r="R8" s="96">
        <v>143</v>
      </c>
      <c r="S8" s="96">
        <v>144</v>
      </c>
      <c r="T8" s="171">
        <v>51</v>
      </c>
      <c r="U8" s="96">
        <v>30</v>
      </c>
      <c r="V8" s="96">
        <v>21</v>
      </c>
      <c r="W8" s="171">
        <v>77</v>
      </c>
      <c r="X8" s="96">
        <v>37</v>
      </c>
      <c r="Y8" s="96">
        <v>40</v>
      </c>
      <c r="Z8" s="171">
        <v>12</v>
      </c>
      <c r="AA8" s="96">
        <v>3</v>
      </c>
      <c r="AB8" s="98">
        <v>9</v>
      </c>
      <c r="AC8" s="611">
        <v>2018</v>
      </c>
      <c r="AD8" s="610">
        <v>2018</v>
      </c>
      <c r="AE8" s="171">
        <v>28</v>
      </c>
      <c r="AF8" s="96">
        <v>16</v>
      </c>
      <c r="AG8" s="96">
        <v>12</v>
      </c>
      <c r="AH8" s="171">
        <v>207</v>
      </c>
      <c r="AI8" s="96">
        <v>109</v>
      </c>
      <c r="AJ8" s="96">
        <v>98</v>
      </c>
      <c r="AK8" s="171">
        <v>101</v>
      </c>
      <c r="AL8" s="96">
        <v>56</v>
      </c>
      <c r="AM8" s="96">
        <v>45</v>
      </c>
      <c r="AN8" s="171">
        <v>256</v>
      </c>
      <c r="AO8" s="96">
        <v>128</v>
      </c>
      <c r="AP8" s="96">
        <v>128</v>
      </c>
      <c r="AQ8" s="171">
        <v>77</v>
      </c>
      <c r="AR8" s="96">
        <v>44</v>
      </c>
      <c r="AS8" s="96">
        <v>33</v>
      </c>
      <c r="AT8" s="171">
        <v>88</v>
      </c>
      <c r="AU8" s="96">
        <v>50</v>
      </c>
      <c r="AV8" s="96">
        <v>38</v>
      </c>
      <c r="AW8" s="171">
        <v>85</v>
      </c>
      <c r="AX8" s="96">
        <v>47</v>
      </c>
      <c r="AY8" s="96">
        <v>38</v>
      </c>
      <c r="AZ8" s="171">
        <v>83</v>
      </c>
      <c r="BA8" s="96">
        <v>40</v>
      </c>
      <c r="BB8" s="96">
        <v>43</v>
      </c>
      <c r="BC8" s="171">
        <v>62</v>
      </c>
      <c r="BD8" s="96">
        <v>33</v>
      </c>
      <c r="BE8" s="98">
        <v>29</v>
      </c>
      <c r="BF8" s="611">
        <v>2018</v>
      </c>
    </row>
    <row r="9" spans="1:58" s="45" customFormat="1" ht="19.5" customHeight="1">
      <c r="A9" s="49">
        <v>2019</v>
      </c>
      <c r="B9" s="170">
        <v>13044</v>
      </c>
      <c r="C9" s="96">
        <v>6616</v>
      </c>
      <c r="D9" s="96">
        <v>6428</v>
      </c>
      <c r="E9" s="171">
        <v>10149</v>
      </c>
      <c r="F9" s="96">
        <v>5152</v>
      </c>
      <c r="G9" s="96">
        <v>4997</v>
      </c>
      <c r="H9" s="171">
        <v>1439</v>
      </c>
      <c r="I9" s="96">
        <v>713</v>
      </c>
      <c r="J9" s="96">
        <v>726</v>
      </c>
      <c r="K9" s="171">
        <v>84</v>
      </c>
      <c r="L9" s="96">
        <v>48</v>
      </c>
      <c r="M9" s="96">
        <v>36</v>
      </c>
      <c r="N9" s="171">
        <v>49</v>
      </c>
      <c r="O9" s="96">
        <v>24</v>
      </c>
      <c r="P9" s="96">
        <v>25</v>
      </c>
      <c r="Q9" s="171">
        <v>256</v>
      </c>
      <c r="R9" s="96">
        <v>125</v>
      </c>
      <c r="S9" s="96">
        <v>131</v>
      </c>
      <c r="T9" s="171">
        <v>33</v>
      </c>
      <c r="U9" s="96">
        <v>17</v>
      </c>
      <c r="V9" s="96">
        <v>16</v>
      </c>
      <c r="W9" s="171">
        <v>105</v>
      </c>
      <c r="X9" s="96">
        <v>54</v>
      </c>
      <c r="Y9" s="96">
        <v>51</v>
      </c>
      <c r="Z9" s="171">
        <v>13</v>
      </c>
      <c r="AA9" s="96">
        <v>5</v>
      </c>
      <c r="AB9" s="98">
        <v>8</v>
      </c>
      <c r="AC9" s="65">
        <v>2019</v>
      </c>
      <c r="AD9" s="49">
        <v>2019</v>
      </c>
      <c r="AE9" s="171">
        <v>15</v>
      </c>
      <c r="AF9" s="96">
        <v>7</v>
      </c>
      <c r="AG9" s="96">
        <v>8</v>
      </c>
      <c r="AH9" s="171">
        <v>229</v>
      </c>
      <c r="AI9" s="96">
        <v>123</v>
      </c>
      <c r="AJ9" s="96">
        <v>106</v>
      </c>
      <c r="AK9" s="171">
        <v>111</v>
      </c>
      <c r="AL9" s="96">
        <v>55</v>
      </c>
      <c r="AM9" s="96">
        <v>56</v>
      </c>
      <c r="AN9" s="171">
        <v>183</v>
      </c>
      <c r="AO9" s="96">
        <v>89</v>
      </c>
      <c r="AP9" s="96">
        <v>94</v>
      </c>
      <c r="AQ9" s="171">
        <v>68</v>
      </c>
      <c r="AR9" s="96">
        <v>35</v>
      </c>
      <c r="AS9" s="96">
        <v>33</v>
      </c>
      <c r="AT9" s="171">
        <v>86</v>
      </c>
      <c r="AU9" s="96">
        <v>45</v>
      </c>
      <c r="AV9" s="96">
        <v>41</v>
      </c>
      <c r="AW9" s="171">
        <v>67</v>
      </c>
      <c r="AX9" s="96">
        <v>39</v>
      </c>
      <c r="AY9" s="96">
        <v>28</v>
      </c>
      <c r="AZ9" s="171">
        <v>94</v>
      </c>
      <c r="BA9" s="96">
        <v>48</v>
      </c>
      <c r="BB9" s="96">
        <v>46</v>
      </c>
      <c r="BC9" s="171">
        <v>63</v>
      </c>
      <c r="BD9" s="96">
        <v>37</v>
      </c>
      <c r="BE9" s="98">
        <v>26</v>
      </c>
      <c r="BF9" s="65">
        <v>2019</v>
      </c>
    </row>
    <row r="10" spans="1:58" s="45" customFormat="1" ht="19.5" customHeight="1">
      <c r="A10" s="49">
        <v>2020</v>
      </c>
      <c r="B10" s="170">
        <v>13385</v>
      </c>
      <c r="C10" s="96">
        <v>6842</v>
      </c>
      <c r="D10" s="96">
        <v>6543</v>
      </c>
      <c r="E10" s="171">
        <v>10826</v>
      </c>
      <c r="F10" s="96">
        <v>5477</v>
      </c>
      <c r="G10" s="96">
        <v>5349</v>
      </c>
      <c r="H10" s="171">
        <v>1320</v>
      </c>
      <c r="I10" s="96">
        <v>665</v>
      </c>
      <c r="J10" s="96">
        <v>655</v>
      </c>
      <c r="K10" s="171">
        <v>54</v>
      </c>
      <c r="L10" s="96">
        <v>26</v>
      </c>
      <c r="M10" s="96">
        <v>28</v>
      </c>
      <c r="N10" s="171">
        <v>38</v>
      </c>
      <c r="O10" s="96">
        <v>20</v>
      </c>
      <c r="P10" s="96">
        <v>18</v>
      </c>
      <c r="Q10" s="171">
        <v>227</v>
      </c>
      <c r="R10" s="96">
        <v>125</v>
      </c>
      <c r="S10" s="96">
        <v>102</v>
      </c>
      <c r="T10" s="171">
        <v>23</v>
      </c>
      <c r="U10" s="96">
        <v>11</v>
      </c>
      <c r="V10" s="96">
        <v>12</v>
      </c>
      <c r="W10" s="171">
        <v>65</v>
      </c>
      <c r="X10" s="96">
        <v>40</v>
      </c>
      <c r="Y10" s="96">
        <v>25</v>
      </c>
      <c r="Z10" s="171">
        <v>22</v>
      </c>
      <c r="AA10" s="96">
        <v>17</v>
      </c>
      <c r="AB10" s="98">
        <v>5</v>
      </c>
      <c r="AC10" s="65">
        <v>2020</v>
      </c>
      <c r="AD10" s="49">
        <v>2020</v>
      </c>
      <c r="AE10" s="171">
        <v>15</v>
      </c>
      <c r="AF10" s="96">
        <v>8</v>
      </c>
      <c r="AG10" s="96">
        <v>7</v>
      </c>
      <c r="AH10" s="171">
        <v>196</v>
      </c>
      <c r="AI10" s="96">
        <v>118</v>
      </c>
      <c r="AJ10" s="96">
        <v>78</v>
      </c>
      <c r="AK10" s="171">
        <v>122</v>
      </c>
      <c r="AL10" s="96">
        <v>70</v>
      </c>
      <c r="AM10" s="96">
        <v>52</v>
      </c>
      <c r="AN10" s="171">
        <v>166</v>
      </c>
      <c r="AO10" s="96">
        <v>93</v>
      </c>
      <c r="AP10" s="96">
        <v>73</v>
      </c>
      <c r="AQ10" s="171">
        <v>56</v>
      </c>
      <c r="AR10" s="96">
        <v>29</v>
      </c>
      <c r="AS10" s="96">
        <v>27</v>
      </c>
      <c r="AT10" s="171">
        <v>70</v>
      </c>
      <c r="AU10" s="96">
        <v>40</v>
      </c>
      <c r="AV10" s="96">
        <v>30</v>
      </c>
      <c r="AW10" s="171">
        <v>75</v>
      </c>
      <c r="AX10" s="96">
        <v>42</v>
      </c>
      <c r="AY10" s="96">
        <v>33</v>
      </c>
      <c r="AZ10" s="171">
        <v>75</v>
      </c>
      <c r="BA10" s="96">
        <v>44</v>
      </c>
      <c r="BB10" s="96">
        <v>31</v>
      </c>
      <c r="BC10" s="171">
        <v>35</v>
      </c>
      <c r="BD10" s="96">
        <v>17</v>
      </c>
      <c r="BE10" s="98">
        <v>18</v>
      </c>
      <c r="BF10" s="65">
        <v>2020</v>
      </c>
    </row>
    <row r="11" spans="1:58" s="45" customFormat="1" ht="19.5" customHeight="1">
      <c r="A11" s="49">
        <v>2021</v>
      </c>
      <c r="B11" s="170">
        <v>13650</v>
      </c>
      <c r="C11" s="96">
        <v>6990</v>
      </c>
      <c r="D11" s="96">
        <v>6660</v>
      </c>
      <c r="E11" s="171">
        <v>10754</v>
      </c>
      <c r="F11" s="96">
        <v>5493</v>
      </c>
      <c r="G11" s="96">
        <v>5261</v>
      </c>
      <c r="H11" s="171">
        <v>1368</v>
      </c>
      <c r="I11" s="96">
        <v>687</v>
      </c>
      <c r="J11" s="96">
        <v>681</v>
      </c>
      <c r="K11" s="171">
        <v>44</v>
      </c>
      <c r="L11" s="96">
        <v>21</v>
      </c>
      <c r="M11" s="96">
        <v>23</v>
      </c>
      <c r="N11" s="171">
        <v>62</v>
      </c>
      <c r="O11" s="96">
        <v>31</v>
      </c>
      <c r="P11" s="96">
        <v>31</v>
      </c>
      <c r="Q11" s="171">
        <v>256</v>
      </c>
      <c r="R11" s="96">
        <v>134</v>
      </c>
      <c r="S11" s="96">
        <v>122</v>
      </c>
      <c r="T11" s="171">
        <v>37</v>
      </c>
      <c r="U11" s="96">
        <v>23</v>
      </c>
      <c r="V11" s="96">
        <v>14</v>
      </c>
      <c r="W11" s="171">
        <v>77</v>
      </c>
      <c r="X11" s="96">
        <v>41</v>
      </c>
      <c r="Y11" s="96">
        <v>36</v>
      </c>
      <c r="Z11" s="171">
        <v>18</v>
      </c>
      <c r="AA11" s="96">
        <v>9</v>
      </c>
      <c r="AB11" s="98">
        <v>9</v>
      </c>
      <c r="AC11" s="65">
        <v>2021</v>
      </c>
      <c r="AD11" s="49">
        <v>2021</v>
      </c>
      <c r="AE11" s="171">
        <v>21</v>
      </c>
      <c r="AF11" s="96">
        <v>11</v>
      </c>
      <c r="AG11" s="96">
        <v>10</v>
      </c>
      <c r="AH11" s="171">
        <v>237</v>
      </c>
      <c r="AI11" s="96">
        <v>118</v>
      </c>
      <c r="AJ11" s="96">
        <v>119</v>
      </c>
      <c r="AK11" s="171">
        <v>139</v>
      </c>
      <c r="AL11" s="96">
        <v>73</v>
      </c>
      <c r="AM11" s="96">
        <v>66</v>
      </c>
      <c r="AN11" s="171">
        <v>192</v>
      </c>
      <c r="AO11" s="96">
        <v>103</v>
      </c>
      <c r="AP11" s="96">
        <v>89</v>
      </c>
      <c r="AQ11" s="171">
        <v>83</v>
      </c>
      <c r="AR11" s="96">
        <v>49</v>
      </c>
      <c r="AS11" s="96">
        <v>34</v>
      </c>
      <c r="AT11" s="171">
        <v>114</v>
      </c>
      <c r="AU11" s="96">
        <v>64</v>
      </c>
      <c r="AV11" s="96">
        <v>50</v>
      </c>
      <c r="AW11" s="171">
        <v>102</v>
      </c>
      <c r="AX11" s="96">
        <v>52</v>
      </c>
      <c r="AY11" s="96">
        <v>50</v>
      </c>
      <c r="AZ11" s="171">
        <v>102</v>
      </c>
      <c r="BA11" s="96">
        <v>61</v>
      </c>
      <c r="BB11" s="96">
        <v>41</v>
      </c>
      <c r="BC11" s="171">
        <v>44</v>
      </c>
      <c r="BD11" s="96">
        <v>20</v>
      </c>
      <c r="BE11" s="98">
        <v>24</v>
      </c>
      <c r="BF11" s="65">
        <v>2021</v>
      </c>
    </row>
    <row r="12" spans="1:58" s="45" customFormat="1" ht="19.5" customHeight="1">
      <c r="A12" s="613">
        <v>2022</v>
      </c>
      <c r="B12" s="621">
        <v>11144</v>
      </c>
      <c r="C12" s="615">
        <v>5763</v>
      </c>
      <c r="D12" s="615">
        <v>5381</v>
      </c>
      <c r="E12" s="616">
        <v>8420</v>
      </c>
      <c r="F12" s="615">
        <v>4283</v>
      </c>
      <c r="G12" s="615">
        <v>4137</v>
      </c>
      <c r="H12" s="616">
        <v>1275</v>
      </c>
      <c r="I12" s="615">
        <v>659</v>
      </c>
      <c r="J12" s="615">
        <v>616</v>
      </c>
      <c r="K12" s="616">
        <v>74</v>
      </c>
      <c r="L12" s="615">
        <v>34</v>
      </c>
      <c r="M12" s="615">
        <v>40</v>
      </c>
      <c r="N12" s="616">
        <v>53</v>
      </c>
      <c r="O12" s="615">
        <v>34</v>
      </c>
      <c r="P12" s="615">
        <v>19</v>
      </c>
      <c r="Q12" s="616">
        <v>244</v>
      </c>
      <c r="R12" s="615">
        <v>136</v>
      </c>
      <c r="S12" s="615">
        <v>108</v>
      </c>
      <c r="T12" s="616">
        <v>39</v>
      </c>
      <c r="U12" s="615">
        <v>23</v>
      </c>
      <c r="V12" s="615">
        <v>16</v>
      </c>
      <c r="W12" s="616">
        <v>65</v>
      </c>
      <c r="X12" s="615">
        <v>40</v>
      </c>
      <c r="Y12" s="615">
        <v>25</v>
      </c>
      <c r="Z12" s="616">
        <v>10</v>
      </c>
      <c r="AA12" s="615">
        <v>5</v>
      </c>
      <c r="AB12" s="622">
        <v>5</v>
      </c>
      <c r="AC12" s="623">
        <v>2022</v>
      </c>
      <c r="AD12" s="613">
        <v>2022</v>
      </c>
      <c r="AE12" s="616">
        <v>33</v>
      </c>
      <c r="AF12" s="615">
        <v>17</v>
      </c>
      <c r="AG12" s="615">
        <v>16</v>
      </c>
      <c r="AH12" s="616">
        <v>251</v>
      </c>
      <c r="AI12" s="615">
        <v>143</v>
      </c>
      <c r="AJ12" s="615">
        <v>108</v>
      </c>
      <c r="AK12" s="616">
        <v>109</v>
      </c>
      <c r="AL12" s="615">
        <v>54</v>
      </c>
      <c r="AM12" s="615">
        <v>55</v>
      </c>
      <c r="AN12" s="616">
        <v>207</v>
      </c>
      <c r="AO12" s="615">
        <v>121</v>
      </c>
      <c r="AP12" s="615">
        <v>86</v>
      </c>
      <c r="AQ12" s="616">
        <v>88</v>
      </c>
      <c r="AR12" s="615">
        <v>53</v>
      </c>
      <c r="AS12" s="615">
        <v>35</v>
      </c>
      <c r="AT12" s="616">
        <v>83</v>
      </c>
      <c r="AU12" s="615">
        <v>53</v>
      </c>
      <c r="AV12" s="615">
        <v>30</v>
      </c>
      <c r="AW12" s="616">
        <v>77</v>
      </c>
      <c r="AX12" s="615">
        <v>46</v>
      </c>
      <c r="AY12" s="615">
        <v>31</v>
      </c>
      <c r="AZ12" s="616">
        <v>72</v>
      </c>
      <c r="BA12" s="615">
        <v>41</v>
      </c>
      <c r="BB12" s="615">
        <v>31</v>
      </c>
      <c r="BC12" s="616">
        <v>44</v>
      </c>
      <c r="BD12" s="615">
        <v>21</v>
      </c>
      <c r="BE12" s="622">
        <v>23</v>
      </c>
      <c r="BF12" s="623">
        <v>2022</v>
      </c>
    </row>
    <row r="13" spans="1:58" s="45" customFormat="1" ht="19.5" customHeight="1">
      <c r="A13" s="632">
        <v>2023</v>
      </c>
      <c r="B13" s="638">
        <v>12062</v>
      </c>
      <c r="C13" s="636">
        <v>6197</v>
      </c>
      <c r="D13" s="636">
        <v>5865</v>
      </c>
      <c r="E13" s="637">
        <v>9627</v>
      </c>
      <c r="F13" s="636">
        <v>4947</v>
      </c>
      <c r="G13" s="636">
        <v>4680</v>
      </c>
      <c r="H13" s="637">
        <v>1108</v>
      </c>
      <c r="I13" s="636">
        <v>536</v>
      </c>
      <c r="J13" s="636">
        <v>572</v>
      </c>
      <c r="K13" s="637">
        <v>51</v>
      </c>
      <c r="L13" s="636">
        <v>35</v>
      </c>
      <c r="M13" s="636">
        <v>16</v>
      </c>
      <c r="N13" s="637">
        <v>46</v>
      </c>
      <c r="O13" s="636">
        <v>21</v>
      </c>
      <c r="P13" s="636">
        <v>25</v>
      </c>
      <c r="Q13" s="637">
        <v>233</v>
      </c>
      <c r="R13" s="636">
        <v>122</v>
      </c>
      <c r="S13" s="636">
        <v>111</v>
      </c>
      <c r="T13" s="637">
        <v>29</v>
      </c>
      <c r="U13" s="636">
        <v>15</v>
      </c>
      <c r="V13" s="636">
        <v>14</v>
      </c>
      <c r="W13" s="637">
        <v>90</v>
      </c>
      <c r="X13" s="636">
        <v>52</v>
      </c>
      <c r="Y13" s="636">
        <v>38</v>
      </c>
      <c r="Z13" s="637">
        <v>14</v>
      </c>
      <c r="AA13" s="636">
        <v>11</v>
      </c>
      <c r="AB13" s="639">
        <v>3</v>
      </c>
      <c r="AC13" s="624">
        <v>2023</v>
      </c>
      <c r="AD13" s="632">
        <v>2023</v>
      </c>
      <c r="AE13" s="637">
        <v>15</v>
      </c>
      <c r="AF13" s="636">
        <v>7</v>
      </c>
      <c r="AG13" s="636">
        <v>8</v>
      </c>
      <c r="AH13" s="637">
        <v>231</v>
      </c>
      <c r="AI13" s="636">
        <v>122</v>
      </c>
      <c r="AJ13" s="636">
        <v>109</v>
      </c>
      <c r="AK13" s="637">
        <v>118</v>
      </c>
      <c r="AL13" s="636">
        <v>58</v>
      </c>
      <c r="AM13" s="636">
        <v>60</v>
      </c>
      <c r="AN13" s="637">
        <v>167</v>
      </c>
      <c r="AO13" s="636">
        <v>107</v>
      </c>
      <c r="AP13" s="636">
        <v>60</v>
      </c>
      <c r="AQ13" s="637">
        <v>60</v>
      </c>
      <c r="AR13" s="636">
        <v>34</v>
      </c>
      <c r="AS13" s="636">
        <v>26</v>
      </c>
      <c r="AT13" s="637">
        <v>57</v>
      </c>
      <c r="AU13" s="636">
        <v>27</v>
      </c>
      <c r="AV13" s="636">
        <v>30</v>
      </c>
      <c r="AW13" s="637">
        <v>100</v>
      </c>
      <c r="AX13" s="636">
        <v>45</v>
      </c>
      <c r="AY13" s="636">
        <v>55</v>
      </c>
      <c r="AZ13" s="637">
        <v>66</v>
      </c>
      <c r="BA13" s="636">
        <v>34</v>
      </c>
      <c r="BB13" s="636">
        <v>32</v>
      </c>
      <c r="BC13" s="637">
        <v>50</v>
      </c>
      <c r="BD13" s="636">
        <v>24</v>
      </c>
      <c r="BE13" s="639">
        <v>26</v>
      </c>
      <c r="BF13" s="640">
        <v>2023</v>
      </c>
    </row>
    <row r="14" spans="1:58" s="45" customFormat="1" ht="7.5" customHeight="1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  <c r="AC14" s="176"/>
      <c r="AD14" s="173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5"/>
      <c r="BF14" s="176"/>
    </row>
    <row r="15" spans="1:58" s="43" customFormat="1" ht="18" customHeight="1">
      <c r="A15" s="120" t="s">
        <v>522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AC15" s="61" t="s">
        <v>367</v>
      </c>
      <c r="AD15" s="95" t="s">
        <v>522</v>
      </c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61" t="s">
        <v>367</v>
      </c>
    </row>
    <row r="16" spans="1:58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</row>
    <row r="17" spans="1:58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</row>
    <row r="18" spans="1:58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</row>
    <row r="19" spans="1:58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</row>
    <row r="20" spans="1:58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</row>
    <row r="21" spans="1:58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</row>
    <row r="22" spans="1:58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</row>
    <row r="23" spans="1:58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</row>
    <row r="24" spans="1:58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</row>
    <row r="25" spans="1:58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</row>
    <row r="26" spans="1:58">
      <c r="A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</row>
    <row r="27" spans="1:58">
      <c r="A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</row>
    <row r="28" spans="1:58">
      <c r="A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</row>
    <row r="29" spans="1:58">
      <c r="A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</row>
    <row r="30" spans="1:58">
      <c r="A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</row>
    <row r="31" spans="1:58">
      <c r="A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</row>
    <row r="35" spans="3:3">
      <c r="C35" s="177"/>
    </row>
  </sheetData>
  <mergeCells count="21">
    <mergeCell ref="AD1:AP1"/>
    <mergeCell ref="AQ1:BF1"/>
    <mergeCell ref="A1:M1"/>
    <mergeCell ref="N1:AC1"/>
    <mergeCell ref="AZ3:BB3"/>
    <mergeCell ref="BC3:BE3"/>
    <mergeCell ref="AH3:AJ3"/>
    <mergeCell ref="AE3:AG3"/>
    <mergeCell ref="AQ3:AS3"/>
    <mergeCell ref="AT3:AV3"/>
    <mergeCell ref="AW3:AY3"/>
    <mergeCell ref="E3:G3"/>
    <mergeCell ref="H3:J3"/>
    <mergeCell ref="K3:M3"/>
    <mergeCell ref="N3:P3"/>
    <mergeCell ref="Q3:S3"/>
    <mergeCell ref="T3:V3"/>
    <mergeCell ref="W3:Y3"/>
    <mergeCell ref="Z3:AB3"/>
    <mergeCell ref="AK3:AM3"/>
    <mergeCell ref="AN3:AP3"/>
  </mergeCells>
  <phoneticPr fontId="38" type="noConversion"/>
  <pageMargins left="0.47244094488188981" right="0.47244094488188981" top="0.78740157480314965" bottom="0.78740157480314965" header="0" footer="0"/>
  <pageSetup paperSize="287" scale="94" firstPageNumber="0" pageOrder="overThenDown" orientation="portrait" useFirstPageNumber="1" horizontalDpi="2400" verticalDpi="2400" r:id="rId1"/>
  <headerFooter scaleWithDoc="0" alignWithMargins="0"/>
  <colBreaks count="1" manualBreakCount="1">
    <brk id="13" max="1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A1:S233"/>
  <sheetViews>
    <sheetView view="pageBreakPreview" zoomScaleNormal="100" zoomScaleSheetLayoutView="100" workbookViewId="0">
      <selection sqref="A1:J1"/>
    </sheetView>
  </sheetViews>
  <sheetFormatPr defaultRowHeight="12"/>
  <cols>
    <col min="1" max="1" width="9.625" style="88" customWidth="1"/>
    <col min="2" max="10" width="7.625" style="88" customWidth="1"/>
    <col min="11" max="18" width="8.5" style="88" customWidth="1"/>
    <col min="19" max="19" width="10.25" style="159" customWidth="1"/>
    <col min="20" max="16384" width="9" style="88"/>
  </cols>
  <sheetData>
    <row r="1" spans="1:19" s="154" customFormat="1" ht="39.950000000000003" customHeight="1">
      <c r="A1" s="676" t="s">
        <v>141</v>
      </c>
      <c r="B1" s="676"/>
      <c r="C1" s="676"/>
      <c r="D1" s="676"/>
      <c r="E1" s="676"/>
      <c r="F1" s="676"/>
      <c r="G1" s="676"/>
      <c r="H1" s="676"/>
      <c r="I1" s="676"/>
      <c r="J1" s="676"/>
      <c r="K1" s="676" t="s">
        <v>149</v>
      </c>
      <c r="L1" s="676"/>
      <c r="M1" s="676"/>
      <c r="N1" s="676"/>
      <c r="O1" s="676"/>
      <c r="P1" s="676"/>
      <c r="Q1" s="676"/>
      <c r="R1" s="676"/>
      <c r="S1" s="676"/>
    </row>
    <row r="2" spans="1:19" s="43" customFormat="1" ht="27" customHeight="1" thickBot="1">
      <c r="A2" s="42" t="s">
        <v>63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4" t="s">
        <v>0</v>
      </c>
    </row>
    <row r="3" spans="1:19" s="397" customFormat="1" ht="18.75" customHeight="1" thickTop="1">
      <c r="A3" s="424"/>
      <c r="B3" s="530" t="s">
        <v>49</v>
      </c>
      <c r="C3" s="530"/>
      <c r="D3" s="531"/>
      <c r="E3" s="741" t="s">
        <v>116</v>
      </c>
      <c r="F3" s="746"/>
      <c r="G3" s="741" t="s">
        <v>50</v>
      </c>
      <c r="H3" s="643"/>
      <c r="I3" s="741" t="s">
        <v>113</v>
      </c>
      <c r="J3" s="742"/>
      <c r="K3" s="742" t="s">
        <v>121</v>
      </c>
      <c r="L3" s="743"/>
      <c r="M3" s="741" t="s">
        <v>122</v>
      </c>
      <c r="N3" s="643"/>
      <c r="O3" s="742" t="s">
        <v>114</v>
      </c>
      <c r="P3" s="681"/>
      <c r="Q3" s="532" t="s">
        <v>51</v>
      </c>
      <c r="R3" s="533"/>
      <c r="S3" s="534"/>
    </row>
    <row r="4" spans="1:19" s="397" customFormat="1" ht="18.75" customHeight="1">
      <c r="A4" s="396" t="s">
        <v>510</v>
      </c>
      <c r="B4" s="530" t="s">
        <v>65</v>
      </c>
      <c r="C4" s="535"/>
      <c r="D4" s="536"/>
      <c r="E4" s="744" t="s">
        <v>115</v>
      </c>
      <c r="F4" s="747"/>
      <c r="G4" s="744" t="s">
        <v>66</v>
      </c>
      <c r="H4" s="645"/>
      <c r="I4" s="744" t="s">
        <v>120</v>
      </c>
      <c r="J4" s="654"/>
      <c r="K4" s="745" t="s">
        <v>117</v>
      </c>
      <c r="L4" s="654"/>
      <c r="M4" s="744" t="s">
        <v>123</v>
      </c>
      <c r="N4" s="645"/>
      <c r="O4" s="745" t="s">
        <v>124</v>
      </c>
      <c r="P4" s="654"/>
      <c r="Q4" s="537" t="s">
        <v>52</v>
      </c>
      <c r="R4" s="407"/>
      <c r="S4" s="401" t="s">
        <v>130</v>
      </c>
    </row>
    <row r="5" spans="1:19" s="397" customFormat="1" ht="18.75" customHeight="1">
      <c r="A5" s="399"/>
      <c r="B5" s="538"/>
      <c r="C5" s="405" t="s">
        <v>1</v>
      </c>
      <c r="D5" s="539" t="s">
        <v>2</v>
      </c>
      <c r="E5" s="393" t="s">
        <v>1</v>
      </c>
      <c r="F5" s="405" t="s">
        <v>2</v>
      </c>
      <c r="G5" s="405" t="s">
        <v>1</v>
      </c>
      <c r="H5" s="539" t="s">
        <v>2</v>
      </c>
      <c r="I5" s="393" t="s">
        <v>1</v>
      </c>
      <c r="J5" s="403" t="s">
        <v>2</v>
      </c>
      <c r="K5" s="540" t="s">
        <v>1</v>
      </c>
      <c r="L5" s="391" t="s">
        <v>2</v>
      </c>
      <c r="M5" s="405" t="s">
        <v>1</v>
      </c>
      <c r="N5" s="539" t="s">
        <v>2</v>
      </c>
      <c r="O5" s="405" t="s">
        <v>1</v>
      </c>
      <c r="P5" s="391" t="s">
        <v>2</v>
      </c>
      <c r="Q5" s="405" t="s">
        <v>1</v>
      </c>
      <c r="R5" s="539" t="s">
        <v>2</v>
      </c>
      <c r="S5" s="541"/>
    </row>
    <row r="6" spans="1:19" s="397" customFormat="1" ht="18.75" customHeight="1">
      <c r="A6" s="424"/>
      <c r="B6" s="538"/>
      <c r="C6" s="538" t="s">
        <v>4</v>
      </c>
      <c r="D6" s="539" t="s">
        <v>5</v>
      </c>
      <c r="E6" s="393" t="s">
        <v>4</v>
      </c>
      <c r="F6" s="538" t="s">
        <v>5</v>
      </c>
      <c r="G6" s="538" t="s">
        <v>4</v>
      </c>
      <c r="H6" s="539" t="s">
        <v>5</v>
      </c>
      <c r="I6" s="393" t="s">
        <v>4</v>
      </c>
      <c r="J6" s="401" t="s">
        <v>5</v>
      </c>
      <c r="K6" s="539" t="s">
        <v>4</v>
      </c>
      <c r="L6" s="391" t="s">
        <v>5</v>
      </c>
      <c r="M6" s="538" t="s">
        <v>4</v>
      </c>
      <c r="N6" s="539" t="s">
        <v>5</v>
      </c>
      <c r="O6" s="538" t="s">
        <v>4</v>
      </c>
      <c r="P6" s="391" t="s">
        <v>5</v>
      </c>
      <c r="Q6" s="538" t="s">
        <v>4</v>
      </c>
      <c r="R6" s="539" t="s">
        <v>5</v>
      </c>
      <c r="S6" s="534"/>
    </row>
    <row r="7" spans="1:19" s="45" customFormat="1" ht="7.5" customHeight="1">
      <c r="A7" s="128"/>
      <c r="B7" s="129"/>
      <c r="C7" s="129"/>
      <c r="D7" s="129"/>
      <c r="E7" s="129"/>
      <c r="F7" s="129"/>
      <c r="G7" s="129"/>
      <c r="H7" s="129"/>
      <c r="I7" s="129"/>
      <c r="J7" s="130"/>
      <c r="K7" s="129"/>
      <c r="L7" s="129"/>
      <c r="M7" s="129"/>
      <c r="N7" s="129"/>
      <c r="O7" s="129"/>
      <c r="P7" s="129"/>
      <c r="Q7" s="129"/>
      <c r="R7" s="127"/>
      <c r="S7" s="131"/>
    </row>
    <row r="8" spans="1:19" s="76" customFormat="1" ht="17.100000000000001" customHeight="1">
      <c r="A8" s="132">
        <v>2017</v>
      </c>
      <c r="B8" s="74">
        <v>3195</v>
      </c>
      <c r="C8" s="74">
        <v>1843</v>
      </c>
      <c r="D8" s="74">
        <v>1352</v>
      </c>
      <c r="E8" s="133">
        <v>5</v>
      </c>
      <c r="F8" s="133">
        <v>21</v>
      </c>
      <c r="G8" s="133">
        <v>189</v>
      </c>
      <c r="H8" s="133">
        <v>75</v>
      </c>
      <c r="I8" s="133">
        <v>85</v>
      </c>
      <c r="J8" s="133">
        <v>178</v>
      </c>
      <c r="K8" s="74">
        <v>0</v>
      </c>
      <c r="L8" s="74">
        <v>1</v>
      </c>
      <c r="M8" s="134">
        <v>84</v>
      </c>
      <c r="N8" s="134">
        <v>459</v>
      </c>
      <c r="O8" s="134">
        <v>51</v>
      </c>
      <c r="P8" s="134">
        <v>123</v>
      </c>
      <c r="Q8" s="135">
        <v>1429</v>
      </c>
      <c r="R8" s="136">
        <v>495</v>
      </c>
      <c r="S8" s="137">
        <v>2017</v>
      </c>
    </row>
    <row r="9" spans="1:19" s="76" customFormat="1" ht="17.100000000000001" customHeight="1">
      <c r="A9" s="138">
        <v>2018</v>
      </c>
      <c r="B9" s="74">
        <v>3340</v>
      </c>
      <c r="C9" s="74">
        <v>1982</v>
      </c>
      <c r="D9" s="74">
        <v>1358</v>
      </c>
      <c r="E9" s="74">
        <v>5</v>
      </c>
      <c r="F9" s="74">
        <v>22</v>
      </c>
      <c r="G9" s="74">
        <v>191</v>
      </c>
      <c r="H9" s="74">
        <v>80</v>
      </c>
      <c r="I9" s="74">
        <v>80</v>
      </c>
      <c r="J9" s="74">
        <v>162</v>
      </c>
      <c r="K9" s="74">
        <v>2</v>
      </c>
      <c r="L9" s="74">
        <v>3</v>
      </c>
      <c r="M9" s="134">
        <v>81</v>
      </c>
      <c r="N9" s="134">
        <v>443</v>
      </c>
      <c r="O9" s="134">
        <v>50</v>
      </c>
      <c r="P9" s="134">
        <v>125</v>
      </c>
      <c r="Q9" s="139">
        <v>1573</v>
      </c>
      <c r="R9" s="140">
        <v>523</v>
      </c>
      <c r="S9" s="141">
        <v>2018</v>
      </c>
    </row>
    <row r="10" spans="1:19" s="76" customFormat="1" ht="17.100000000000001" customHeight="1">
      <c r="A10" s="138">
        <v>2019</v>
      </c>
      <c r="B10" s="74">
        <v>3477</v>
      </c>
      <c r="C10" s="74">
        <v>2029</v>
      </c>
      <c r="D10" s="74">
        <v>1448</v>
      </c>
      <c r="E10" s="74">
        <v>5</v>
      </c>
      <c r="F10" s="74">
        <v>20</v>
      </c>
      <c r="G10" s="74">
        <v>188</v>
      </c>
      <c r="H10" s="74">
        <v>88</v>
      </c>
      <c r="I10" s="74">
        <v>87</v>
      </c>
      <c r="J10" s="74">
        <v>160</v>
      </c>
      <c r="K10" s="74">
        <v>2</v>
      </c>
      <c r="L10" s="74">
        <v>4</v>
      </c>
      <c r="M10" s="134">
        <v>82</v>
      </c>
      <c r="N10" s="134">
        <v>486</v>
      </c>
      <c r="O10" s="134">
        <v>55</v>
      </c>
      <c r="P10" s="134">
        <v>147</v>
      </c>
      <c r="Q10" s="139">
        <v>1610</v>
      </c>
      <c r="R10" s="140">
        <v>543</v>
      </c>
      <c r="S10" s="141">
        <v>2019</v>
      </c>
    </row>
    <row r="11" spans="1:19" s="76" customFormat="1" ht="17.100000000000001" customHeight="1">
      <c r="A11" s="138">
        <v>2020</v>
      </c>
      <c r="B11" s="74">
        <v>3334</v>
      </c>
      <c r="C11" s="74">
        <v>1964</v>
      </c>
      <c r="D11" s="74">
        <v>1370</v>
      </c>
      <c r="E11" s="74">
        <v>4</v>
      </c>
      <c r="F11" s="74">
        <v>19</v>
      </c>
      <c r="G11" s="74">
        <v>201</v>
      </c>
      <c r="H11" s="74">
        <v>88</v>
      </c>
      <c r="I11" s="74">
        <v>71</v>
      </c>
      <c r="J11" s="74">
        <v>146</v>
      </c>
      <c r="K11" s="74">
        <v>0</v>
      </c>
      <c r="L11" s="74">
        <v>3</v>
      </c>
      <c r="M11" s="134">
        <v>86</v>
      </c>
      <c r="N11" s="134">
        <v>428</v>
      </c>
      <c r="O11" s="134">
        <v>53</v>
      </c>
      <c r="P11" s="134">
        <v>131</v>
      </c>
      <c r="Q11" s="139">
        <v>1549</v>
      </c>
      <c r="R11" s="140">
        <v>555</v>
      </c>
      <c r="S11" s="141">
        <v>2020</v>
      </c>
    </row>
    <row r="12" spans="1:19" s="76" customFormat="1" ht="17.100000000000001" customHeight="1">
      <c r="A12" s="138">
        <v>2021</v>
      </c>
      <c r="B12" s="74">
        <v>3268</v>
      </c>
      <c r="C12" s="74">
        <v>1940</v>
      </c>
      <c r="D12" s="74">
        <v>1328</v>
      </c>
      <c r="E12" s="74">
        <v>5</v>
      </c>
      <c r="F12" s="74">
        <v>19</v>
      </c>
      <c r="G12" s="74">
        <v>211</v>
      </c>
      <c r="H12" s="74">
        <v>96</v>
      </c>
      <c r="I12" s="74">
        <v>65</v>
      </c>
      <c r="J12" s="74">
        <v>137</v>
      </c>
      <c r="K12" s="74">
        <v>0</v>
      </c>
      <c r="L12" s="74">
        <v>4</v>
      </c>
      <c r="M12" s="134">
        <v>96</v>
      </c>
      <c r="N12" s="134">
        <v>405</v>
      </c>
      <c r="O12" s="134">
        <v>54</v>
      </c>
      <c r="P12" s="134">
        <v>119</v>
      </c>
      <c r="Q12" s="139">
        <v>1509</v>
      </c>
      <c r="R12" s="140">
        <v>548</v>
      </c>
      <c r="S12" s="141">
        <v>2021</v>
      </c>
    </row>
    <row r="13" spans="1:19" s="76" customFormat="1" ht="17.100000000000001" customHeight="1">
      <c r="A13" s="138">
        <v>2022</v>
      </c>
      <c r="B13" s="74">
        <v>3554</v>
      </c>
      <c r="C13" s="74">
        <v>2136</v>
      </c>
      <c r="D13" s="74">
        <v>1418</v>
      </c>
      <c r="E13" s="74">
        <v>5</v>
      </c>
      <c r="F13" s="74">
        <v>20</v>
      </c>
      <c r="G13" s="74">
        <v>207</v>
      </c>
      <c r="H13" s="74">
        <v>94</v>
      </c>
      <c r="I13" s="74">
        <v>56</v>
      </c>
      <c r="J13" s="74">
        <v>125</v>
      </c>
      <c r="K13" s="74">
        <v>0</v>
      </c>
      <c r="L13" s="74">
        <v>4</v>
      </c>
      <c r="M13" s="134">
        <v>102</v>
      </c>
      <c r="N13" s="134">
        <v>442</v>
      </c>
      <c r="O13" s="134">
        <v>91</v>
      </c>
      <c r="P13" s="134">
        <v>138</v>
      </c>
      <c r="Q13" s="139">
        <v>1675</v>
      </c>
      <c r="R13" s="140">
        <v>595</v>
      </c>
      <c r="S13" s="141">
        <v>2022</v>
      </c>
    </row>
    <row r="14" spans="1:19" s="76" customFormat="1" ht="17.100000000000001" customHeight="1">
      <c r="A14" s="229">
        <v>2023</v>
      </c>
      <c r="B14" s="631">
        <v>3788</v>
      </c>
      <c r="C14" s="631">
        <v>2187</v>
      </c>
      <c r="D14" s="631">
        <v>1601</v>
      </c>
      <c r="E14" s="631">
        <v>5</v>
      </c>
      <c r="F14" s="631">
        <v>20</v>
      </c>
      <c r="G14" s="631">
        <v>202</v>
      </c>
      <c r="H14" s="631">
        <v>84</v>
      </c>
      <c r="I14" s="631">
        <v>70</v>
      </c>
      <c r="J14" s="631">
        <v>140</v>
      </c>
      <c r="K14" s="630">
        <v>0</v>
      </c>
      <c r="L14" s="631">
        <v>2</v>
      </c>
      <c r="M14" s="631">
        <v>107</v>
      </c>
      <c r="N14" s="631">
        <v>513</v>
      </c>
      <c r="O14" s="631">
        <v>117</v>
      </c>
      <c r="P14" s="631">
        <v>161</v>
      </c>
      <c r="Q14" s="631">
        <v>1553</v>
      </c>
      <c r="R14" s="631">
        <v>546</v>
      </c>
      <c r="S14" s="625">
        <v>2023</v>
      </c>
    </row>
    <row r="15" spans="1:19" s="76" customFormat="1" ht="7.5" customHeight="1">
      <c r="A15" s="145"/>
      <c r="B15" s="146"/>
      <c r="C15" s="146"/>
      <c r="D15" s="146"/>
      <c r="E15" s="147"/>
      <c r="F15" s="147"/>
      <c r="G15" s="147"/>
      <c r="H15" s="147"/>
      <c r="I15" s="147"/>
      <c r="J15" s="147"/>
      <c r="K15" s="146"/>
      <c r="L15" s="146"/>
      <c r="M15" s="148"/>
      <c r="N15" s="148"/>
      <c r="O15" s="148"/>
      <c r="P15" s="148"/>
      <c r="Q15" s="149"/>
      <c r="R15" s="150"/>
      <c r="S15" s="151"/>
    </row>
    <row r="16" spans="1:19" s="45" customFormat="1" ht="15.75" customHeight="1">
      <c r="A16" s="678" t="s">
        <v>471</v>
      </c>
      <c r="B16" s="678"/>
      <c r="C16" s="678"/>
      <c r="D16" s="678"/>
      <c r="S16" s="73" t="s">
        <v>472</v>
      </c>
    </row>
    <row r="17" spans="1:19" s="153" customFormat="1" ht="16.5" customHeight="1">
      <c r="A17" s="45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5"/>
    </row>
    <row r="18" spans="1:19">
      <c r="S18" s="88"/>
    </row>
    <row r="19" spans="1:19">
      <c r="S19" s="88"/>
    </row>
    <row r="20" spans="1:19">
      <c r="S20" s="88"/>
    </row>
    <row r="21" spans="1:19" ht="18.2" customHeight="1"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88"/>
    </row>
    <row r="22" spans="1:19" ht="20.25">
      <c r="A22" s="41"/>
      <c r="B22" s="41"/>
      <c r="C22" s="41"/>
      <c r="D22" s="41"/>
      <c r="S22" s="41"/>
    </row>
    <row r="23" spans="1:19">
      <c r="S23" s="88"/>
    </row>
    <row r="24" spans="1:19">
      <c r="S24" s="88"/>
    </row>
    <row r="25" spans="1:19">
      <c r="S25" s="88"/>
    </row>
    <row r="26" spans="1:19">
      <c r="S26" s="88"/>
    </row>
    <row r="27" spans="1:19">
      <c r="S27" s="88"/>
    </row>
    <row r="28" spans="1:19">
      <c r="S28" s="88"/>
    </row>
    <row r="29" spans="1:19" s="156" customFormat="1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</row>
    <row r="30" spans="1:19">
      <c r="S30" s="88"/>
    </row>
    <row r="31" spans="1:19">
      <c r="S31" s="88"/>
    </row>
    <row r="32" spans="1:19">
      <c r="S32" s="88"/>
    </row>
    <row r="33" spans="1:19">
      <c r="S33" s="88"/>
    </row>
    <row r="34" spans="1:19"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88"/>
    </row>
    <row r="35" spans="1:19">
      <c r="A35" s="157"/>
      <c r="B35" s="157"/>
      <c r="C35" s="157"/>
      <c r="D35" s="157"/>
      <c r="S35" s="157"/>
    </row>
    <row r="36" spans="1:19" s="157" customFormat="1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</row>
    <row r="37" spans="1:19">
      <c r="S37" s="88"/>
    </row>
    <row r="38" spans="1:19">
      <c r="S38" s="88"/>
    </row>
    <row r="39" spans="1:19">
      <c r="S39" s="88"/>
    </row>
    <row r="40" spans="1:19">
      <c r="S40" s="88"/>
    </row>
    <row r="41" spans="1:19">
      <c r="S41" s="88"/>
    </row>
    <row r="42" spans="1:19"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88"/>
    </row>
    <row r="43" spans="1:19" s="41" customFormat="1" ht="20.25">
      <c r="A43" s="157"/>
      <c r="B43" s="157"/>
      <c r="C43" s="157"/>
      <c r="D43" s="157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157"/>
    </row>
    <row r="44" spans="1:19">
      <c r="S44" s="88"/>
    </row>
    <row r="45" spans="1:19">
      <c r="S45" s="88"/>
    </row>
    <row r="46" spans="1:19">
      <c r="S46" s="88"/>
    </row>
    <row r="47" spans="1:19">
      <c r="S47" s="88"/>
    </row>
    <row r="48" spans="1:19">
      <c r="S48" s="88"/>
    </row>
    <row r="49" spans="1:19">
      <c r="S49" s="88"/>
    </row>
    <row r="50" spans="1:19">
      <c r="S50" s="88"/>
    </row>
    <row r="51" spans="1:19">
      <c r="S51" s="88"/>
    </row>
    <row r="52" spans="1:19">
      <c r="S52" s="88"/>
    </row>
    <row r="53" spans="1:19"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88"/>
    </row>
    <row r="54" spans="1:19">
      <c r="A54" s="157"/>
      <c r="B54" s="157"/>
      <c r="C54" s="157"/>
      <c r="D54" s="157"/>
      <c r="S54" s="157"/>
    </row>
    <row r="55" spans="1:19">
      <c r="S55" s="88"/>
    </row>
    <row r="56" spans="1:19" s="157" customFormat="1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</row>
    <row r="57" spans="1:19">
      <c r="S57" s="88"/>
    </row>
    <row r="58" spans="1:19">
      <c r="S58" s="88"/>
    </row>
    <row r="59" spans="1:19" ht="18.2" customHeight="1"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88"/>
    </row>
    <row r="60" spans="1:19" ht="20.25">
      <c r="A60" s="41"/>
      <c r="B60" s="41"/>
      <c r="C60" s="41"/>
      <c r="D60" s="41"/>
      <c r="S60" s="41"/>
    </row>
    <row r="61" spans="1:19">
      <c r="S61" s="88"/>
    </row>
    <row r="62" spans="1:19">
      <c r="S62" s="88"/>
    </row>
    <row r="63" spans="1:19">
      <c r="S63" s="88"/>
    </row>
    <row r="64" spans="1:19" s="157" customFormat="1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</row>
    <row r="65" spans="1:19">
      <c r="S65" s="88"/>
    </row>
    <row r="66" spans="1:19">
      <c r="S66" s="88"/>
    </row>
    <row r="67" spans="1:19">
      <c r="S67" s="88"/>
    </row>
    <row r="68" spans="1:19">
      <c r="S68" s="88"/>
    </row>
    <row r="69" spans="1:19">
      <c r="S69" s="88"/>
    </row>
    <row r="70" spans="1:19">
      <c r="S70" s="88"/>
    </row>
    <row r="71" spans="1:19">
      <c r="S71" s="88"/>
    </row>
    <row r="72" spans="1:19">
      <c r="S72" s="88"/>
    </row>
    <row r="73" spans="1:19">
      <c r="S73" s="88"/>
    </row>
    <row r="74" spans="1:19">
      <c r="S74" s="88"/>
    </row>
    <row r="75" spans="1:19" s="157" customFormat="1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>
      <c r="S76" s="88"/>
    </row>
    <row r="77" spans="1:19">
      <c r="S77" s="88"/>
    </row>
    <row r="78" spans="1:19"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88"/>
    </row>
    <row r="79" spans="1:19">
      <c r="A79" s="157"/>
      <c r="B79" s="157"/>
      <c r="C79" s="157"/>
      <c r="D79" s="157"/>
      <c r="S79" s="157"/>
    </row>
    <row r="80" spans="1:19">
      <c r="S80" s="88"/>
    </row>
    <row r="81" spans="1:19" s="41" customFormat="1" ht="20.25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</row>
    <row r="82" spans="1:19">
      <c r="S82" s="88"/>
    </row>
    <row r="83" spans="1:19">
      <c r="S83" s="88"/>
    </row>
    <row r="84" spans="1:19">
      <c r="S84" s="88"/>
    </row>
    <row r="85" spans="1:19">
      <c r="S85" s="88"/>
    </row>
    <row r="86" spans="1:19">
      <c r="S86" s="88"/>
    </row>
    <row r="87" spans="1:19">
      <c r="S87" s="88"/>
    </row>
    <row r="88" spans="1:19">
      <c r="S88" s="88"/>
    </row>
    <row r="89" spans="1:19">
      <c r="S89" s="88"/>
    </row>
    <row r="90" spans="1:19">
      <c r="S90" s="88"/>
    </row>
    <row r="91" spans="1:19"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88"/>
    </row>
    <row r="92" spans="1:19">
      <c r="A92" s="157"/>
      <c r="B92" s="157"/>
      <c r="C92" s="157"/>
      <c r="D92" s="157"/>
      <c r="S92" s="157"/>
    </row>
    <row r="93" spans="1:19">
      <c r="S93" s="88"/>
    </row>
    <row r="94" spans="1:19">
      <c r="S94" s="88"/>
    </row>
    <row r="95" spans="1:19">
      <c r="S95" s="88"/>
    </row>
    <row r="96" spans="1:19">
      <c r="S96" s="88"/>
    </row>
    <row r="97" spans="1:19">
      <c r="S97" s="88"/>
    </row>
    <row r="98" spans="1:19" ht="18" customHeight="1"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88"/>
    </row>
    <row r="99" spans="1:19" ht="20.25">
      <c r="A99" s="41"/>
      <c r="B99" s="41"/>
      <c r="C99" s="41"/>
      <c r="D99" s="41"/>
      <c r="S99" s="41"/>
    </row>
    <row r="100" spans="1:19" s="157" customFormat="1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</row>
    <row r="101" spans="1:19">
      <c r="S101" s="88"/>
    </row>
    <row r="102" spans="1:19">
      <c r="S102" s="88"/>
    </row>
    <row r="103" spans="1:19">
      <c r="S103" s="88"/>
    </row>
    <row r="104" spans="1:19">
      <c r="S104" s="88"/>
    </row>
    <row r="105" spans="1:19">
      <c r="S105" s="88"/>
    </row>
    <row r="106" spans="1:19">
      <c r="S106" s="88"/>
    </row>
    <row r="107" spans="1:19">
      <c r="S107" s="88"/>
    </row>
    <row r="108" spans="1:19">
      <c r="S108" s="88"/>
    </row>
    <row r="109" spans="1:19"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88"/>
    </row>
    <row r="110" spans="1:19">
      <c r="A110" s="157"/>
      <c r="B110" s="157"/>
      <c r="C110" s="157"/>
      <c r="D110" s="157"/>
      <c r="S110" s="157"/>
    </row>
    <row r="111" spans="1:19">
      <c r="S111" s="88"/>
    </row>
    <row r="112" spans="1:19">
      <c r="S112" s="88"/>
    </row>
    <row r="113" spans="1:19" s="157" customFormat="1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</row>
    <row r="114" spans="1:19">
      <c r="S114" s="88"/>
    </row>
    <row r="115" spans="1:19">
      <c r="S115" s="88"/>
    </row>
    <row r="116" spans="1:19">
      <c r="S116" s="88"/>
    </row>
    <row r="117" spans="1:19">
      <c r="S117" s="88"/>
    </row>
    <row r="118" spans="1:19">
      <c r="S118" s="88"/>
    </row>
    <row r="119" spans="1:19">
      <c r="S119" s="88"/>
    </row>
    <row r="120" spans="1:19" s="41" customFormat="1" ht="20.25">
      <c r="A120" s="88"/>
      <c r="B120" s="88"/>
      <c r="C120" s="88"/>
      <c r="D120" s="88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88"/>
    </row>
    <row r="121" spans="1:19">
      <c r="A121" s="157"/>
      <c r="B121" s="157"/>
      <c r="C121" s="157"/>
      <c r="D121" s="157"/>
      <c r="S121" s="157"/>
    </row>
    <row r="122" spans="1:19">
      <c r="S122" s="88"/>
    </row>
    <row r="123" spans="1:19">
      <c r="S123" s="88"/>
    </row>
    <row r="124" spans="1:19">
      <c r="S124" s="88"/>
    </row>
    <row r="125" spans="1:19">
      <c r="S125" s="88"/>
    </row>
    <row r="126" spans="1:19">
      <c r="S126" s="88"/>
    </row>
    <row r="127" spans="1:19">
      <c r="S127" s="88"/>
    </row>
    <row r="128" spans="1:19">
      <c r="S128" s="88"/>
    </row>
    <row r="129" spans="1:19">
      <c r="S129" s="88"/>
    </row>
    <row r="130" spans="1:19">
      <c r="S130" s="88"/>
    </row>
    <row r="131" spans="1:19" s="157" customFormat="1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</row>
    <row r="132" spans="1:19">
      <c r="S132" s="88"/>
    </row>
    <row r="133" spans="1:19">
      <c r="S133" s="88"/>
    </row>
    <row r="134" spans="1:19">
      <c r="S134" s="88"/>
    </row>
    <row r="135" spans="1:19">
      <c r="S135" s="88"/>
    </row>
    <row r="136" spans="1:19">
      <c r="S136" s="88"/>
    </row>
    <row r="137" spans="1:19" ht="18.2" customHeight="1"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88"/>
    </row>
    <row r="138" spans="1:19" ht="20.25">
      <c r="A138" s="41"/>
      <c r="B138" s="41"/>
      <c r="C138" s="41"/>
      <c r="D138" s="41"/>
      <c r="S138" s="41"/>
    </row>
    <row r="139" spans="1:19">
      <c r="S139" s="88"/>
    </row>
    <row r="140" spans="1:19">
      <c r="S140" s="88"/>
    </row>
    <row r="141" spans="1:19">
      <c r="S141" s="88"/>
    </row>
    <row r="142" spans="1:19" s="157" customFormat="1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</row>
    <row r="143" spans="1:19">
      <c r="E143" s="157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88"/>
    </row>
    <row r="144" spans="1:19">
      <c r="A144" s="157"/>
      <c r="B144" s="157"/>
      <c r="C144" s="157"/>
      <c r="D144" s="157"/>
      <c r="S144" s="157"/>
    </row>
    <row r="145" spans="1:19">
      <c r="S145" s="88"/>
    </row>
    <row r="146" spans="1:19">
      <c r="S146" s="88"/>
    </row>
    <row r="147" spans="1:19">
      <c r="S147" s="88"/>
    </row>
    <row r="148" spans="1:19">
      <c r="S148" s="88"/>
    </row>
    <row r="149" spans="1:19">
      <c r="S149" s="88"/>
    </row>
    <row r="150" spans="1:19"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88"/>
    </row>
    <row r="151" spans="1:19">
      <c r="A151" s="157"/>
      <c r="B151" s="157"/>
      <c r="C151" s="157"/>
      <c r="D151" s="157"/>
      <c r="S151" s="157"/>
    </row>
    <row r="152" spans="1:19">
      <c r="S152" s="88"/>
    </row>
    <row r="153" spans="1:19">
      <c r="S153" s="88"/>
    </row>
    <row r="154" spans="1:19">
      <c r="S154" s="88"/>
    </row>
    <row r="155" spans="1:19">
      <c r="S155" s="88"/>
    </row>
    <row r="156" spans="1:19">
      <c r="S156" s="88"/>
    </row>
    <row r="157" spans="1:19">
      <c r="S157" s="88"/>
    </row>
    <row r="158" spans="1:19">
      <c r="S158" s="88"/>
    </row>
    <row r="159" spans="1:19" s="41" customFormat="1" ht="20.25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</row>
    <row r="160" spans="1:19">
      <c r="S160" s="88"/>
    </row>
    <row r="161" spans="1:19">
      <c r="S161" s="88"/>
    </row>
    <row r="162" spans="1:19">
      <c r="S162" s="88"/>
    </row>
    <row r="163" spans="1:19">
      <c r="S163" s="88"/>
    </row>
    <row r="164" spans="1:19">
      <c r="E164" s="157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88"/>
    </row>
    <row r="165" spans="1:19" s="157" customFormat="1"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</row>
    <row r="166" spans="1:19">
      <c r="S166" s="88"/>
    </row>
    <row r="167" spans="1:19">
      <c r="S167" s="88"/>
    </row>
    <row r="168" spans="1:19">
      <c r="S168" s="88"/>
    </row>
    <row r="169" spans="1:19">
      <c r="S169" s="88"/>
    </row>
    <row r="170" spans="1:19">
      <c r="S170" s="88"/>
    </row>
    <row r="171" spans="1:19">
      <c r="S171" s="88"/>
    </row>
    <row r="172" spans="1:19" s="157" customFormat="1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</row>
    <row r="173" spans="1:19">
      <c r="S173" s="88"/>
    </row>
    <row r="174" spans="1:19">
      <c r="S174" s="88"/>
    </row>
    <row r="175" spans="1:19">
      <c r="S175" s="88"/>
    </row>
    <row r="176" spans="1:19">
      <c r="S176" s="88"/>
    </row>
    <row r="177" spans="1:19">
      <c r="S177" s="88"/>
    </row>
    <row r="178" spans="1:19">
      <c r="S178" s="88"/>
    </row>
    <row r="179" spans="1:19" ht="20.25"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88"/>
    </row>
    <row r="180" spans="1:19" ht="20.25">
      <c r="A180" s="41"/>
      <c r="B180" s="41"/>
      <c r="C180" s="41"/>
      <c r="D180" s="41"/>
      <c r="S180" s="41"/>
    </row>
    <row r="181" spans="1:19">
      <c r="S181" s="88"/>
    </row>
    <row r="182" spans="1:19">
      <c r="S182" s="88"/>
    </row>
    <row r="183" spans="1:19">
      <c r="S183" s="88"/>
    </row>
    <row r="184" spans="1:19">
      <c r="S184" s="88"/>
    </row>
    <row r="185" spans="1:19">
      <c r="E185" s="157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88"/>
    </row>
    <row r="186" spans="1:19" s="157" customFormat="1"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</row>
    <row r="187" spans="1:19">
      <c r="S187" s="88"/>
    </row>
    <row r="188" spans="1:19">
      <c r="S188" s="88"/>
    </row>
    <row r="189" spans="1:19">
      <c r="S189" s="88"/>
    </row>
    <row r="190" spans="1:19">
      <c r="S190" s="88"/>
    </row>
    <row r="191" spans="1:19">
      <c r="S191" s="88"/>
    </row>
    <row r="192" spans="1:19">
      <c r="S192" s="88"/>
    </row>
    <row r="193" spans="1:19">
      <c r="S193" s="88"/>
    </row>
    <row r="194" spans="1:19">
      <c r="S194" s="88"/>
    </row>
    <row r="195" spans="1:19">
      <c r="S195" s="88"/>
    </row>
    <row r="196" spans="1:19">
      <c r="S196" s="88"/>
    </row>
    <row r="197" spans="1:19">
      <c r="E197" s="157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88"/>
    </row>
    <row r="198" spans="1:19">
      <c r="A198" s="157"/>
      <c r="B198" s="157"/>
      <c r="C198" s="157"/>
      <c r="D198" s="157"/>
      <c r="S198" s="157"/>
    </row>
    <row r="199" spans="1:19">
      <c r="S199" s="88"/>
    </row>
    <row r="200" spans="1:19">
      <c r="S200" s="88"/>
    </row>
    <row r="201" spans="1:19" s="41" customFormat="1" ht="20.25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</row>
    <row r="202" spans="1:19">
      <c r="S202" s="88"/>
    </row>
    <row r="203" spans="1:19">
      <c r="S203" s="88"/>
    </row>
    <row r="204" spans="1:19">
      <c r="S204" s="88"/>
    </row>
    <row r="205" spans="1:19">
      <c r="S205" s="88"/>
    </row>
    <row r="206" spans="1:19">
      <c r="S206" s="88"/>
    </row>
    <row r="207" spans="1:19" s="157" customFormat="1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</row>
    <row r="208" spans="1:19">
      <c r="S208" s="88"/>
    </row>
    <row r="209" spans="1:19">
      <c r="S209" s="88"/>
    </row>
    <row r="210" spans="1:19">
      <c r="S210" s="88"/>
    </row>
    <row r="211" spans="1:19"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88"/>
    </row>
    <row r="212" spans="1:19">
      <c r="A212" s="157"/>
      <c r="B212" s="157"/>
      <c r="C212" s="157"/>
      <c r="D212" s="157"/>
      <c r="S212" s="157"/>
    </row>
    <row r="213" spans="1:19">
      <c r="S213" s="88"/>
    </row>
    <row r="214" spans="1:19">
      <c r="S214" s="88"/>
    </row>
    <row r="215" spans="1:19">
      <c r="S215" s="88"/>
    </row>
    <row r="216" spans="1:19">
      <c r="S216" s="88"/>
    </row>
    <row r="217" spans="1:19">
      <c r="S217" s="88"/>
    </row>
    <row r="218" spans="1:19">
      <c r="S218" s="88"/>
    </row>
    <row r="219" spans="1:19" s="157" customFormat="1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</row>
    <row r="220" spans="1:19">
      <c r="S220" s="88"/>
    </row>
    <row r="221" spans="1:19">
      <c r="S221" s="88"/>
    </row>
    <row r="222" spans="1:19">
      <c r="S222" s="158"/>
    </row>
    <row r="223" spans="1:19">
      <c r="S223" s="158"/>
    </row>
    <row r="233" spans="1:19" s="157" customFormat="1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159"/>
    </row>
  </sheetData>
  <mergeCells count="15">
    <mergeCell ref="A1:J1"/>
    <mergeCell ref="K1:S1"/>
    <mergeCell ref="M3:N3"/>
    <mergeCell ref="O3:P3"/>
    <mergeCell ref="M4:N4"/>
    <mergeCell ref="O4:P4"/>
    <mergeCell ref="A16:D16"/>
    <mergeCell ref="I3:J3"/>
    <mergeCell ref="K3:L3"/>
    <mergeCell ref="I4:J4"/>
    <mergeCell ref="K4:L4"/>
    <mergeCell ref="E3:F3"/>
    <mergeCell ref="G3:H3"/>
    <mergeCell ref="E4:F4"/>
    <mergeCell ref="G4:H4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G37"/>
  <sheetViews>
    <sheetView view="pageBreakPreview" zoomScaleNormal="100" zoomScaleSheetLayoutView="100" workbookViewId="0">
      <selection sqref="A1:C1"/>
    </sheetView>
  </sheetViews>
  <sheetFormatPr defaultRowHeight="17.25"/>
  <cols>
    <col min="1" max="1" width="16.375" style="123" customWidth="1"/>
    <col min="2" max="3" width="31" style="123" customWidth="1"/>
    <col min="4" max="4" width="31.125" style="123" customWidth="1"/>
    <col min="5" max="5" width="31.125" style="124" customWidth="1"/>
    <col min="6" max="6" width="16" style="126" customWidth="1"/>
    <col min="7" max="7" width="5" style="124" customWidth="1"/>
    <col min="8" max="8" width="5.625" style="123" customWidth="1"/>
    <col min="9" max="16384" width="9" style="123"/>
  </cols>
  <sheetData>
    <row r="1" spans="1:7" s="385" customFormat="1" ht="39.950000000000003" customHeight="1">
      <c r="A1" s="730" t="s">
        <v>492</v>
      </c>
      <c r="B1" s="730"/>
      <c r="C1" s="730"/>
      <c r="D1" s="730" t="s">
        <v>493</v>
      </c>
      <c r="E1" s="730"/>
      <c r="F1" s="730"/>
      <c r="G1" s="384"/>
    </row>
    <row r="2" spans="1:7" s="95" customFormat="1" ht="27" customHeight="1" thickBot="1">
      <c r="A2" s="91" t="s">
        <v>143</v>
      </c>
      <c r="B2" s="91"/>
      <c r="C2" s="91"/>
      <c r="D2" s="91"/>
      <c r="E2" s="92"/>
      <c r="F2" s="93" t="s">
        <v>231</v>
      </c>
      <c r="G2" s="94"/>
    </row>
    <row r="3" spans="1:7" s="544" customFormat="1" ht="5.25" customHeight="1" thickTop="1">
      <c r="A3" s="750" t="s">
        <v>129</v>
      </c>
      <c r="B3" s="542"/>
      <c r="C3" s="549"/>
      <c r="D3" s="550"/>
      <c r="E3" s="538"/>
      <c r="F3" s="748" t="s">
        <v>145</v>
      </c>
    </row>
    <row r="4" spans="1:7" s="544" customFormat="1" ht="15" customHeight="1">
      <c r="A4" s="750"/>
      <c r="B4" s="542" t="s">
        <v>323</v>
      </c>
      <c r="C4" s="549" t="s">
        <v>324</v>
      </c>
      <c r="D4" s="551" t="s">
        <v>325</v>
      </c>
      <c r="E4" s="542" t="s">
        <v>326</v>
      </c>
      <c r="F4" s="748"/>
      <c r="G4" s="545"/>
    </row>
    <row r="5" spans="1:7" s="544" customFormat="1" ht="16.5" customHeight="1">
      <c r="A5" s="750"/>
      <c r="B5" s="542"/>
      <c r="C5" s="543" t="s">
        <v>322</v>
      </c>
      <c r="D5" s="551"/>
      <c r="E5" s="542" t="s">
        <v>327</v>
      </c>
      <c r="F5" s="748"/>
      <c r="G5" s="545"/>
    </row>
    <row r="6" spans="1:7" s="548" customFormat="1" ht="20.25" customHeight="1">
      <c r="A6" s="751"/>
      <c r="B6" s="596" t="s">
        <v>467</v>
      </c>
      <c r="C6" s="597" t="s">
        <v>468</v>
      </c>
      <c r="D6" s="546" t="s">
        <v>469</v>
      </c>
      <c r="E6" s="598" t="s">
        <v>470</v>
      </c>
      <c r="F6" s="749"/>
      <c r="G6" s="547"/>
    </row>
    <row r="7" spans="1:7" s="96" customFormat="1" ht="4.5" customHeight="1">
      <c r="A7" s="98"/>
      <c r="B7" s="99"/>
      <c r="E7" s="100"/>
      <c r="F7" s="101"/>
      <c r="G7" s="97"/>
    </row>
    <row r="8" spans="1:7" s="105" customFormat="1" ht="14.25" customHeight="1">
      <c r="A8" s="49">
        <v>2017</v>
      </c>
      <c r="B8" s="102">
        <v>423</v>
      </c>
      <c r="C8" s="102">
        <v>37</v>
      </c>
      <c r="D8" s="102">
        <v>475</v>
      </c>
      <c r="E8" s="103">
        <v>23</v>
      </c>
      <c r="F8" s="65">
        <v>2017</v>
      </c>
      <c r="G8" s="104"/>
    </row>
    <row r="9" spans="1:7" s="105" customFormat="1" ht="14.25" customHeight="1">
      <c r="A9" s="49">
        <v>2018</v>
      </c>
      <c r="B9" s="106">
        <v>433</v>
      </c>
      <c r="C9" s="106">
        <v>38</v>
      </c>
      <c r="D9" s="106">
        <v>455</v>
      </c>
      <c r="E9" s="107">
        <v>22</v>
      </c>
      <c r="F9" s="65">
        <v>2018</v>
      </c>
      <c r="G9" s="104"/>
    </row>
    <row r="10" spans="1:7" s="109" customFormat="1" ht="14.25" customHeight="1">
      <c r="A10" s="49">
        <v>2019</v>
      </c>
      <c r="B10" s="106">
        <v>361</v>
      </c>
      <c r="C10" s="106">
        <v>52</v>
      </c>
      <c r="D10" s="106">
        <v>323</v>
      </c>
      <c r="E10" s="106">
        <v>14</v>
      </c>
      <c r="F10" s="59">
        <v>2019</v>
      </c>
      <c r="G10" s="108"/>
    </row>
    <row r="11" spans="1:7" s="109" customFormat="1" ht="14.25" customHeight="1">
      <c r="A11" s="49">
        <v>2020</v>
      </c>
      <c r="B11" s="106">
        <v>327</v>
      </c>
      <c r="C11" s="106">
        <v>25</v>
      </c>
      <c r="D11" s="106">
        <v>333</v>
      </c>
      <c r="E11" s="106">
        <v>14</v>
      </c>
      <c r="F11" s="59">
        <v>2020</v>
      </c>
      <c r="G11" s="108"/>
    </row>
    <row r="12" spans="1:7" s="109" customFormat="1" ht="14.25" customHeight="1">
      <c r="A12" s="49">
        <v>2021</v>
      </c>
      <c r="B12" s="106">
        <v>335</v>
      </c>
      <c r="C12" s="106">
        <v>23</v>
      </c>
      <c r="D12" s="106">
        <v>333</v>
      </c>
      <c r="E12" s="106">
        <v>9</v>
      </c>
      <c r="F12" s="59">
        <v>2021</v>
      </c>
      <c r="G12" s="108"/>
    </row>
    <row r="13" spans="1:7" s="109" customFormat="1" ht="14.25" customHeight="1">
      <c r="A13" s="49">
        <v>2022</v>
      </c>
      <c r="B13" s="106">
        <v>312</v>
      </c>
      <c r="C13" s="106">
        <v>28</v>
      </c>
      <c r="D13" s="106">
        <v>336</v>
      </c>
      <c r="E13" s="106">
        <v>19</v>
      </c>
      <c r="F13" s="59">
        <v>2022</v>
      </c>
      <c r="G13" s="108"/>
    </row>
    <row r="14" spans="1:7" s="109" customFormat="1" ht="14.25" customHeight="1">
      <c r="A14" s="632">
        <v>2023</v>
      </c>
      <c r="B14" s="633">
        <v>320</v>
      </c>
      <c r="C14" s="633">
        <v>46</v>
      </c>
      <c r="D14" s="633">
        <v>301</v>
      </c>
      <c r="E14" s="633">
        <v>17</v>
      </c>
      <c r="F14" s="634">
        <v>2023</v>
      </c>
      <c r="G14" s="108"/>
    </row>
    <row r="15" spans="1:7" s="95" customFormat="1" ht="4.5" customHeight="1">
      <c r="A15" s="112"/>
      <c r="B15" s="113"/>
      <c r="C15" s="113"/>
      <c r="D15" s="113"/>
      <c r="E15" s="114"/>
      <c r="F15" s="115"/>
      <c r="G15" s="116"/>
    </row>
    <row r="16" spans="1:7" s="95" customFormat="1" ht="15" customHeight="1">
      <c r="A16" s="43" t="s">
        <v>517</v>
      </c>
      <c r="D16" s="117"/>
      <c r="E16" s="116"/>
      <c r="F16" s="61" t="s">
        <v>367</v>
      </c>
    </row>
    <row r="17" spans="1:7" s="95" customFormat="1" ht="15" customHeight="1">
      <c r="A17" s="118" t="s">
        <v>426</v>
      </c>
      <c r="E17" s="94"/>
      <c r="F17" s="119"/>
      <c r="G17" s="116"/>
    </row>
    <row r="18" spans="1:7" s="95" customFormat="1" ht="15" customHeight="1">
      <c r="A18" s="118" t="s">
        <v>508</v>
      </c>
      <c r="E18" s="94"/>
      <c r="F18" s="119"/>
      <c r="G18" s="116"/>
    </row>
    <row r="19" spans="1:7" s="120" customFormat="1" ht="15.75" customHeight="1">
      <c r="A19" s="45" t="s">
        <v>509</v>
      </c>
      <c r="D19" s="121"/>
      <c r="E19" s="122"/>
    </row>
    <row r="20" spans="1:7" ht="12" customHeight="1">
      <c r="F20" s="125"/>
    </row>
    <row r="21" spans="1:7" ht="12" customHeight="1">
      <c r="F21" s="125"/>
    </row>
    <row r="22" spans="1:7" ht="12" customHeight="1">
      <c r="F22" s="125"/>
    </row>
    <row r="23" spans="1:7" ht="12" customHeight="1">
      <c r="F23" s="125"/>
    </row>
    <row r="24" spans="1:7" ht="12" customHeight="1">
      <c r="F24" s="125"/>
    </row>
    <row r="25" spans="1:7" ht="12" customHeight="1">
      <c r="F25" s="125"/>
    </row>
    <row r="26" spans="1:7">
      <c r="F26" s="125"/>
    </row>
    <row r="27" spans="1:7">
      <c r="F27" s="125"/>
    </row>
    <row r="28" spans="1:7">
      <c r="F28" s="125"/>
    </row>
    <row r="29" spans="1:7">
      <c r="F29" s="125"/>
    </row>
    <row r="30" spans="1:7">
      <c r="F30" s="125"/>
    </row>
    <row r="31" spans="1:7">
      <c r="F31" s="125"/>
    </row>
    <row r="32" spans="1:7">
      <c r="F32" s="125"/>
    </row>
    <row r="33" spans="6:6">
      <c r="F33" s="125"/>
    </row>
    <row r="34" spans="6:6">
      <c r="F34" s="125"/>
    </row>
    <row r="35" spans="6:6">
      <c r="F35" s="125"/>
    </row>
    <row r="36" spans="6:6">
      <c r="F36" s="125"/>
    </row>
    <row r="37" spans="6:6">
      <c r="F37" s="125"/>
    </row>
  </sheetData>
  <mergeCells count="4">
    <mergeCell ref="F3:F6"/>
    <mergeCell ref="A3:A6"/>
    <mergeCell ref="D1:F1"/>
    <mergeCell ref="A1:C1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"/>
  <sheetViews>
    <sheetView view="pageBreakPreview" topLeftCell="A7" zoomScaleNormal="100" zoomScaleSheetLayoutView="100" workbookViewId="0">
      <selection activeCell="B8" sqref="B8"/>
    </sheetView>
  </sheetViews>
  <sheetFormatPr defaultRowHeight="17.25"/>
  <cols>
    <col min="1" max="1" width="9.625" style="87" customWidth="1"/>
    <col min="2" max="4" width="22.875" style="87" customWidth="1"/>
    <col min="5" max="10" width="11.5" style="87" customWidth="1"/>
    <col min="11" max="11" width="9.375" style="87" customWidth="1"/>
    <col min="12" max="16384" width="9" style="87"/>
  </cols>
  <sheetData>
    <row r="1" spans="1:27" s="212" customFormat="1" ht="39.950000000000003" customHeight="1">
      <c r="A1" s="642" t="s">
        <v>256</v>
      </c>
      <c r="B1" s="642"/>
      <c r="C1" s="642"/>
      <c r="D1" s="642"/>
      <c r="E1" s="642" t="s">
        <v>511</v>
      </c>
      <c r="F1" s="642"/>
      <c r="G1" s="642"/>
      <c r="H1" s="642"/>
      <c r="I1" s="642"/>
      <c r="J1" s="642"/>
      <c r="K1" s="642"/>
    </row>
    <row r="2" spans="1:27" ht="27" customHeight="1" thickBot="1">
      <c r="A2" s="45" t="s">
        <v>63</v>
      </c>
      <c r="B2" s="45"/>
      <c r="C2" s="45"/>
      <c r="D2" s="45"/>
      <c r="E2" s="45"/>
      <c r="F2" s="45"/>
      <c r="G2" s="45"/>
      <c r="H2" s="45"/>
      <c r="I2" s="45"/>
      <c r="J2" s="45"/>
      <c r="K2" s="73" t="s">
        <v>155</v>
      </c>
    </row>
    <row r="3" spans="1:27" s="380" customFormat="1" ht="25.5" customHeight="1" thickTop="1">
      <c r="A3" s="665" t="s">
        <v>253</v>
      </c>
      <c r="B3" s="658" t="s">
        <v>249</v>
      </c>
      <c r="C3" s="659"/>
      <c r="D3" s="659"/>
      <c r="E3" s="659" t="s">
        <v>249</v>
      </c>
      <c r="F3" s="659"/>
      <c r="G3" s="659"/>
      <c r="H3" s="659"/>
      <c r="I3" s="659"/>
      <c r="J3" s="660"/>
      <c r="K3" s="420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</row>
    <row r="4" spans="1:27" s="380" customFormat="1" ht="25.5" customHeight="1">
      <c r="A4" s="666"/>
      <c r="B4" s="667" t="s">
        <v>250</v>
      </c>
      <c r="C4" s="416"/>
      <c r="D4" s="417"/>
      <c r="E4" s="670" t="s">
        <v>254</v>
      </c>
      <c r="F4" s="416"/>
      <c r="G4" s="417"/>
      <c r="H4" s="667" t="s">
        <v>255</v>
      </c>
      <c r="I4" s="416"/>
      <c r="J4" s="417"/>
      <c r="K4" s="418" t="s">
        <v>366</v>
      </c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</row>
    <row r="5" spans="1:27" s="380" customFormat="1">
      <c r="A5" s="666"/>
      <c r="B5" s="668"/>
      <c r="C5" s="661" t="s">
        <v>251</v>
      </c>
      <c r="D5" s="667" t="s">
        <v>252</v>
      </c>
      <c r="E5" s="671"/>
      <c r="F5" s="661" t="s">
        <v>251</v>
      </c>
      <c r="G5" s="661" t="s">
        <v>252</v>
      </c>
      <c r="H5" s="668"/>
      <c r="I5" s="661" t="s">
        <v>251</v>
      </c>
      <c r="J5" s="663" t="s">
        <v>252</v>
      </c>
      <c r="K5" s="418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</row>
    <row r="6" spans="1:27" s="381" customFormat="1">
      <c r="A6" s="666"/>
      <c r="B6" s="669"/>
      <c r="C6" s="662"/>
      <c r="D6" s="669"/>
      <c r="E6" s="672"/>
      <c r="F6" s="662"/>
      <c r="G6" s="662"/>
      <c r="H6" s="669"/>
      <c r="I6" s="662"/>
      <c r="J6" s="664"/>
      <c r="K6" s="419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</row>
    <row r="7" spans="1:27" s="364" customFormat="1">
      <c r="A7" s="366"/>
      <c r="B7" s="365"/>
      <c r="C7" s="365"/>
      <c r="D7" s="365"/>
      <c r="E7" s="365"/>
      <c r="F7" s="365"/>
      <c r="G7" s="365"/>
      <c r="H7" s="365"/>
      <c r="I7" s="365"/>
      <c r="J7" s="367"/>
      <c r="K7" s="421"/>
    </row>
    <row r="8" spans="1:27" s="364" customFormat="1" ht="60.95" customHeight="1">
      <c r="A8" s="368">
        <v>2017</v>
      </c>
      <c r="B8" s="561">
        <v>719</v>
      </c>
      <c r="C8" s="561">
        <v>324</v>
      </c>
      <c r="D8" s="561">
        <v>395</v>
      </c>
      <c r="E8" s="369">
        <v>601</v>
      </c>
      <c r="F8" s="369">
        <v>289</v>
      </c>
      <c r="G8" s="369">
        <v>312</v>
      </c>
      <c r="H8" s="370">
        <v>118</v>
      </c>
      <c r="I8" s="370">
        <v>35</v>
      </c>
      <c r="J8" s="371">
        <v>83</v>
      </c>
      <c r="K8" s="422">
        <v>2017</v>
      </c>
    </row>
    <row r="9" spans="1:27" s="364" customFormat="1" ht="60.95" customHeight="1">
      <c r="A9" s="368">
        <v>2018</v>
      </c>
      <c r="B9" s="561">
        <v>810</v>
      </c>
      <c r="C9" s="561">
        <v>360</v>
      </c>
      <c r="D9" s="561">
        <v>450</v>
      </c>
      <c r="E9" s="369">
        <v>646</v>
      </c>
      <c r="F9" s="369">
        <v>307</v>
      </c>
      <c r="G9" s="369">
        <v>339</v>
      </c>
      <c r="H9" s="370">
        <v>164</v>
      </c>
      <c r="I9" s="370">
        <v>53</v>
      </c>
      <c r="J9" s="371">
        <v>111</v>
      </c>
      <c r="K9" s="422">
        <v>2018</v>
      </c>
    </row>
    <row r="10" spans="1:27" s="372" customFormat="1" ht="60.95" customHeight="1">
      <c r="A10" s="368">
        <v>2019</v>
      </c>
      <c r="B10" s="561">
        <v>816</v>
      </c>
      <c r="C10" s="561">
        <v>354</v>
      </c>
      <c r="D10" s="561">
        <v>462</v>
      </c>
      <c r="E10" s="369">
        <v>638</v>
      </c>
      <c r="F10" s="369">
        <v>297</v>
      </c>
      <c r="G10" s="369">
        <v>341</v>
      </c>
      <c r="H10" s="370">
        <v>178</v>
      </c>
      <c r="I10" s="370">
        <v>57</v>
      </c>
      <c r="J10" s="371">
        <v>121</v>
      </c>
      <c r="K10" s="422">
        <v>2019</v>
      </c>
    </row>
    <row r="11" spans="1:27" s="372" customFormat="1" ht="60.95" customHeight="1">
      <c r="A11" s="368">
        <v>2020</v>
      </c>
      <c r="B11" s="561">
        <v>818</v>
      </c>
      <c r="C11" s="561">
        <v>362</v>
      </c>
      <c r="D11" s="561">
        <v>456</v>
      </c>
      <c r="E11" s="369">
        <v>638</v>
      </c>
      <c r="F11" s="369">
        <v>301</v>
      </c>
      <c r="G11" s="369">
        <v>337</v>
      </c>
      <c r="H11" s="370">
        <v>180</v>
      </c>
      <c r="I11" s="370">
        <v>61</v>
      </c>
      <c r="J11" s="371">
        <v>119</v>
      </c>
      <c r="K11" s="422">
        <v>2020</v>
      </c>
    </row>
    <row r="12" spans="1:27" s="372" customFormat="1" ht="60.95" customHeight="1">
      <c r="A12" s="368">
        <v>2021</v>
      </c>
      <c r="B12" s="561">
        <v>794</v>
      </c>
      <c r="C12" s="561">
        <v>352</v>
      </c>
      <c r="D12" s="561">
        <v>442</v>
      </c>
      <c r="E12" s="369">
        <v>606</v>
      </c>
      <c r="F12" s="369">
        <v>286</v>
      </c>
      <c r="G12" s="369">
        <v>320</v>
      </c>
      <c r="H12" s="370">
        <v>188</v>
      </c>
      <c r="I12" s="370">
        <v>66</v>
      </c>
      <c r="J12" s="371">
        <v>122</v>
      </c>
      <c r="K12" s="422">
        <v>2021</v>
      </c>
    </row>
    <row r="13" spans="1:27" s="372" customFormat="1" ht="60.95" customHeight="1">
      <c r="A13" s="368">
        <v>2022</v>
      </c>
      <c r="B13" s="561">
        <v>800</v>
      </c>
      <c r="C13" s="561">
        <v>344</v>
      </c>
      <c r="D13" s="561">
        <v>456</v>
      </c>
      <c r="E13" s="369">
        <v>600</v>
      </c>
      <c r="F13" s="369">
        <v>276</v>
      </c>
      <c r="G13" s="369">
        <v>324</v>
      </c>
      <c r="H13" s="370">
        <v>200</v>
      </c>
      <c r="I13" s="370">
        <v>68</v>
      </c>
      <c r="J13" s="371">
        <v>132</v>
      </c>
      <c r="K13" s="422">
        <v>2022</v>
      </c>
    </row>
    <row r="14" spans="1:27" s="372" customFormat="1" ht="60.95" customHeight="1">
      <c r="A14" s="373">
        <v>2023</v>
      </c>
      <c r="B14" s="626">
        <v>810</v>
      </c>
      <c r="C14" s="626">
        <v>337</v>
      </c>
      <c r="D14" s="626">
        <v>473</v>
      </c>
      <c r="E14" s="627">
        <v>610</v>
      </c>
      <c r="F14" s="627">
        <v>274</v>
      </c>
      <c r="G14" s="627">
        <v>336</v>
      </c>
      <c r="H14" s="628">
        <v>200</v>
      </c>
      <c r="I14" s="628">
        <v>63</v>
      </c>
      <c r="J14" s="629">
        <v>137</v>
      </c>
      <c r="K14" s="423">
        <v>2023</v>
      </c>
    </row>
    <row r="15" spans="1:27" ht="12.75" customHeight="1">
      <c r="A15" s="173"/>
      <c r="B15" s="374"/>
      <c r="C15" s="375"/>
      <c r="D15" s="375"/>
      <c r="E15" s="376"/>
      <c r="F15" s="376"/>
      <c r="G15" s="376"/>
      <c r="H15" s="375"/>
      <c r="I15" s="377"/>
      <c r="J15" s="378"/>
      <c r="K15" s="176"/>
    </row>
    <row r="16" spans="1:27" s="43" customFormat="1" ht="13.5">
      <c r="A16" s="45" t="s">
        <v>257</v>
      </c>
      <c r="K16" s="248" t="s">
        <v>402</v>
      </c>
    </row>
  </sheetData>
  <mergeCells count="14">
    <mergeCell ref="B3:D3"/>
    <mergeCell ref="E3:J3"/>
    <mergeCell ref="A1:D1"/>
    <mergeCell ref="E1:K1"/>
    <mergeCell ref="F5:F6"/>
    <mergeCell ref="G5:G6"/>
    <mergeCell ref="I5:I6"/>
    <mergeCell ref="J5:J6"/>
    <mergeCell ref="A3:A6"/>
    <mergeCell ref="B4:B6"/>
    <mergeCell ref="E4:E6"/>
    <mergeCell ref="H4:H6"/>
    <mergeCell ref="C5:C6"/>
    <mergeCell ref="D5:D6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N55"/>
  <sheetViews>
    <sheetView view="pageBreakPreview" zoomScale="115" zoomScaleNormal="100" zoomScaleSheetLayoutView="115" workbookViewId="0">
      <selection activeCell="C14" sqref="C14"/>
    </sheetView>
  </sheetViews>
  <sheetFormatPr defaultRowHeight="17.25"/>
  <cols>
    <col min="1" max="1" width="10.625" style="88" customWidth="1"/>
    <col min="2" max="2" width="12.125" style="333" customWidth="1"/>
    <col min="3" max="3" width="11.125" style="87" customWidth="1"/>
    <col min="4" max="7" width="11.125" style="88" customWidth="1"/>
    <col min="8" max="12" width="11.625" style="88" customWidth="1"/>
    <col min="13" max="13" width="20.125" style="159" customWidth="1"/>
    <col min="14" max="16384" width="9" style="88"/>
  </cols>
  <sheetData>
    <row r="1" spans="1:14" s="154" customFormat="1" ht="39.950000000000003" customHeight="1">
      <c r="A1" s="676" t="s">
        <v>441</v>
      </c>
      <c r="B1" s="676"/>
      <c r="C1" s="676"/>
      <c r="D1" s="676"/>
      <c r="E1" s="676"/>
      <c r="F1" s="676"/>
      <c r="G1" s="676"/>
      <c r="H1" s="676" t="s">
        <v>442</v>
      </c>
      <c r="I1" s="676"/>
      <c r="J1" s="676"/>
      <c r="K1" s="676"/>
      <c r="L1" s="676"/>
      <c r="M1" s="676"/>
      <c r="N1" s="387"/>
    </row>
    <row r="2" spans="1:14" s="43" customFormat="1" ht="27" customHeight="1" thickBot="1">
      <c r="A2" s="42" t="s">
        <v>72</v>
      </c>
      <c r="B2" s="339"/>
      <c r="C2" s="42"/>
      <c r="D2" s="42"/>
      <c r="E2" s="42"/>
      <c r="F2" s="42"/>
      <c r="G2" s="42"/>
      <c r="H2" s="42"/>
      <c r="I2" s="42"/>
      <c r="J2" s="42"/>
      <c r="K2" s="42"/>
      <c r="L2" s="42"/>
      <c r="M2" s="44" t="s">
        <v>6</v>
      </c>
    </row>
    <row r="3" spans="1:14" s="379" customFormat="1" ht="19.5" customHeight="1" thickTop="1">
      <c r="A3" s="424" t="s">
        <v>7</v>
      </c>
      <c r="B3" s="425" t="s">
        <v>488</v>
      </c>
      <c r="C3" s="655" t="s">
        <v>391</v>
      </c>
      <c r="D3" s="656"/>
      <c r="E3" s="656"/>
      <c r="F3" s="656"/>
      <c r="G3" s="656"/>
      <c r="H3" s="656" t="s">
        <v>392</v>
      </c>
      <c r="I3" s="656"/>
      <c r="J3" s="656"/>
      <c r="K3" s="657"/>
      <c r="L3" s="673" t="s">
        <v>489</v>
      </c>
      <c r="M3" s="426" t="s">
        <v>64</v>
      </c>
    </row>
    <row r="4" spans="1:14" s="379" customFormat="1" ht="19.5" customHeight="1">
      <c r="A4" s="427"/>
      <c r="B4" s="428"/>
      <c r="C4" s="391" t="s">
        <v>244</v>
      </c>
      <c r="D4" s="429"/>
      <c r="E4" s="407"/>
      <c r="F4" s="401" t="s">
        <v>245</v>
      </c>
      <c r="G4" s="430"/>
      <c r="H4" s="407"/>
      <c r="I4" s="431" t="s">
        <v>246</v>
      </c>
      <c r="J4" s="429"/>
      <c r="K4" s="407"/>
      <c r="L4" s="674"/>
      <c r="M4" s="394"/>
    </row>
    <row r="5" spans="1:14" s="379" customFormat="1" ht="19.5" customHeight="1">
      <c r="A5" s="427"/>
      <c r="B5" s="433" t="s">
        <v>371</v>
      </c>
      <c r="C5" s="434"/>
      <c r="D5" s="391" t="s">
        <v>1</v>
      </c>
      <c r="E5" s="405" t="s">
        <v>2</v>
      </c>
      <c r="F5" s="432"/>
      <c r="G5" s="435" t="s">
        <v>1</v>
      </c>
      <c r="H5" s="436" t="s">
        <v>2</v>
      </c>
      <c r="I5" s="437"/>
      <c r="J5" s="431" t="s">
        <v>1</v>
      </c>
      <c r="K5" s="405" t="s">
        <v>2</v>
      </c>
      <c r="L5" s="674"/>
      <c r="M5" s="394"/>
    </row>
    <row r="6" spans="1:14" s="379" customFormat="1" ht="19.5" customHeight="1">
      <c r="A6" s="438" t="s">
        <v>232</v>
      </c>
      <c r="B6" s="439" t="s">
        <v>61</v>
      </c>
      <c r="C6" s="412" t="s">
        <v>65</v>
      </c>
      <c r="D6" s="407" t="s">
        <v>4</v>
      </c>
      <c r="E6" s="412" t="s">
        <v>5</v>
      </c>
      <c r="F6" s="410" t="s">
        <v>112</v>
      </c>
      <c r="G6" s="411" t="s">
        <v>4</v>
      </c>
      <c r="H6" s="407" t="s">
        <v>5</v>
      </c>
      <c r="I6" s="409" t="s">
        <v>62</v>
      </c>
      <c r="J6" s="409" t="s">
        <v>4</v>
      </c>
      <c r="K6" s="412" t="s">
        <v>5</v>
      </c>
      <c r="L6" s="675"/>
      <c r="M6" s="440" t="s">
        <v>60</v>
      </c>
    </row>
    <row r="7" spans="1:14" s="43" customFormat="1" ht="9" customHeight="1">
      <c r="A7" s="340"/>
      <c r="B7" s="341"/>
      <c r="C7" s="341"/>
      <c r="D7" s="341"/>
      <c r="E7" s="341"/>
      <c r="F7" s="341"/>
      <c r="G7" s="341"/>
      <c r="H7" s="341"/>
      <c r="I7" s="341"/>
      <c r="J7" s="341"/>
      <c r="K7" s="342"/>
      <c r="L7" s="343"/>
      <c r="M7" s="344"/>
    </row>
    <row r="8" spans="1:14" s="346" customFormat="1" ht="27.95" customHeight="1">
      <c r="A8" s="345">
        <v>2017</v>
      </c>
      <c r="B8" s="342">
        <v>42420</v>
      </c>
      <c r="C8" s="342">
        <v>100266</v>
      </c>
      <c r="D8" s="342">
        <v>50187</v>
      </c>
      <c r="E8" s="342">
        <v>50079</v>
      </c>
      <c r="F8" s="342">
        <v>97071</v>
      </c>
      <c r="G8" s="342">
        <v>48344</v>
      </c>
      <c r="H8" s="342">
        <v>48727</v>
      </c>
      <c r="I8" s="342">
        <v>3195</v>
      </c>
      <c r="J8" s="342">
        <v>1843</v>
      </c>
      <c r="K8" s="342">
        <v>1352</v>
      </c>
      <c r="L8" s="343">
        <v>17011</v>
      </c>
      <c r="M8" s="344">
        <v>2017</v>
      </c>
    </row>
    <row r="9" spans="1:14" s="346" customFormat="1" ht="27.95" customHeight="1">
      <c r="A9" s="345">
        <v>2018</v>
      </c>
      <c r="B9" s="342">
        <v>42919</v>
      </c>
      <c r="C9" s="342">
        <v>99566</v>
      </c>
      <c r="D9" s="342">
        <v>49970</v>
      </c>
      <c r="E9" s="342">
        <v>49596</v>
      </c>
      <c r="F9" s="342">
        <v>96226</v>
      </c>
      <c r="G9" s="342">
        <v>47988</v>
      </c>
      <c r="H9" s="342">
        <v>48238</v>
      </c>
      <c r="I9" s="342">
        <v>3340</v>
      </c>
      <c r="J9" s="342">
        <v>1982</v>
      </c>
      <c r="K9" s="342">
        <v>1358</v>
      </c>
      <c r="L9" s="343">
        <v>17744</v>
      </c>
      <c r="M9" s="344">
        <v>2018</v>
      </c>
    </row>
    <row r="10" spans="1:14" s="43" customFormat="1" ht="27.95" customHeight="1">
      <c r="A10" s="345">
        <v>2019</v>
      </c>
      <c r="B10" s="342">
        <v>42999</v>
      </c>
      <c r="C10" s="342">
        <v>98245</v>
      </c>
      <c r="D10" s="342">
        <v>49337</v>
      </c>
      <c r="E10" s="342">
        <v>48908</v>
      </c>
      <c r="F10" s="342">
        <v>94768</v>
      </c>
      <c r="G10" s="342">
        <v>45344</v>
      </c>
      <c r="H10" s="342">
        <v>46090</v>
      </c>
      <c r="I10" s="342">
        <v>3477</v>
      </c>
      <c r="J10" s="342">
        <v>1964</v>
      </c>
      <c r="K10" s="342">
        <v>1370</v>
      </c>
      <c r="L10" s="343">
        <v>18344</v>
      </c>
      <c r="M10" s="344">
        <v>2019</v>
      </c>
    </row>
    <row r="11" spans="1:14" s="346" customFormat="1" ht="27.95" customHeight="1">
      <c r="A11" s="138">
        <v>2020</v>
      </c>
      <c r="B11" s="342">
        <v>43874</v>
      </c>
      <c r="C11" s="342">
        <v>97687</v>
      </c>
      <c r="D11" s="342">
        <v>49002</v>
      </c>
      <c r="E11" s="342">
        <v>48685</v>
      </c>
      <c r="F11" s="342">
        <v>94353</v>
      </c>
      <c r="G11" s="342">
        <v>47038</v>
      </c>
      <c r="H11" s="342">
        <v>47315</v>
      </c>
      <c r="I11" s="342">
        <v>3334</v>
      </c>
      <c r="J11" s="342">
        <v>1964</v>
      </c>
      <c r="K11" s="342">
        <v>1370</v>
      </c>
      <c r="L11" s="343">
        <v>19397</v>
      </c>
      <c r="M11" s="347">
        <v>2020</v>
      </c>
    </row>
    <row r="12" spans="1:14" s="346" customFormat="1" ht="27.95" customHeight="1">
      <c r="A12" s="138">
        <v>2021</v>
      </c>
      <c r="B12" s="342">
        <v>44369</v>
      </c>
      <c r="C12" s="342">
        <v>96860</v>
      </c>
      <c r="D12" s="342">
        <v>48634</v>
      </c>
      <c r="E12" s="342">
        <v>48226</v>
      </c>
      <c r="F12" s="342">
        <v>93592</v>
      </c>
      <c r="G12" s="342">
        <v>46694</v>
      </c>
      <c r="H12" s="342">
        <v>46898</v>
      </c>
      <c r="I12" s="342">
        <v>3268</v>
      </c>
      <c r="J12" s="342">
        <v>1940</v>
      </c>
      <c r="K12" s="342">
        <v>1328</v>
      </c>
      <c r="L12" s="342">
        <v>19926</v>
      </c>
      <c r="M12" s="347">
        <v>2021</v>
      </c>
    </row>
    <row r="13" spans="1:14" s="346" customFormat="1" ht="27.95" customHeight="1">
      <c r="A13" s="138">
        <v>2022</v>
      </c>
      <c r="B13" s="342">
        <v>43973</v>
      </c>
      <c r="C13" s="342">
        <v>95100</v>
      </c>
      <c r="D13" s="342">
        <v>47809</v>
      </c>
      <c r="E13" s="342">
        <v>47291</v>
      </c>
      <c r="F13" s="342">
        <v>91546</v>
      </c>
      <c r="G13" s="342">
        <v>45673</v>
      </c>
      <c r="H13" s="342">
        <v>45873</v>
      </c>
      <c r="I13" s="342">
        <v>3554</v>
      </c>
      <c r="J13" s="342">
        <v>2136</v>
      </c>
      <c r="K13" s="342">
        <v>1418</v>
      </c>
      <c r="L13" s="342">
        <v>20464</v>
      </c>
      <c r="M13" s="347">
        <v>2022</v>
      </c>
    </row>
    <row r="14" spans="1:14" s="346" customFormat="1" ht="27.95" customHeight="1">
      <c r="A14" s="142">
        <v>2023</v>
      </c>
      <c r="B14" s="348">
        <v>43366</v>
      </c>
      <c r="C14" s="348">
        <v>92414</v>
      </c>
      <c r="D14" s="348">
        <v>46385</v>
      </c>
      <c r="E14" s="348">
        <v>46029</v>
      </c>
      <c r="F14" s="348">
        <v>88626</v>
      </c>
      <c r="G14" s="348">
        <v>44198</v>
      </c>
      <c r="H14" s="348">
        <v>44428</v>
      </c>
      <c r="I14" s="348">
        <v>3788</v>
      </c>
      <c r="J14" s="348">
        <v>2187</v>
      </c>
      <c r="K14" s="348">
        <v>1601</v>
      </c>
      <c r="L14" s="348">
        <f>SUM(L15:L22)</f>
        <v>21372</v>
      </c>
      <c r="M14" s="349">
        <v>2023</v>
      </c>
    </row>
    <row r="15" spans="1:14" s="43" customFormat="1" ht="27.95" customHeight="1">
      <c r="A15" s="350" t="s">
        <v>53</v>
      </c>
      <c r="B15" s="351">
        <v>3241</v>
      </c>
      <c r="C15" s="352">
        <v>6652</v>
      </c>
      <c r="D15" s="352">
        <v>3349</v>
      </c>
      <c r="E15" s="352">
        <v>3303</v>
      </c>
      <c r="F15" s="258">
        <v>6390</v>
      </c>
      <c r="G15" s="351">
        <v>3212</v>
      </c>
      <c r="H15" s="351">
        <v>3178</v>
      </c>
      <c r="I15" s="352">
        <v>262</v>
      </c>
      <c r="J15" s="353">
        <v>137</v>
      </c>
      <c r="K15" s="353">
        <v>125</v>
      </c>
      <c r="L15" s="353">
        <v>1705</v>
      </c>
      <c r="M15" s="354" t="s">
        <v>429</v>
      </c>
    </row>
    <row r="16" spans="1:14" s="43" customFormat="1" ht="27.95" customHeight="1">
      <c r="A16" s="350" t="s">
        <v>54</v>
      </c>
      <c r="B16" s="351">
        <v>5033</v>
      </c>
      <c r="C16" s="352">
        <v>11151</v>
      </c>
      <c r="D16" s="352">
        <v>5414</v>
      </c>
      <c r="E16" s="352">
        <v>5737</v>
      </c>
      <c r="F16" s="258">
        <v>10993</v>
      </c>
      <c r="G16" s="351">
        <v>5343</v>
      </c>
      <c r="H16" s="351">
        <v>5650</v>
      </c>
      <c r="I16" s="352">
        <v>158</v>
      </c>
      <c r="J16" s="353">
        <v>71</v>
      </c>
      <c r="K16" s="353">
        <v>87</v>
      </c>
      <c r="L16" s="353">
        <v>2785</v>
      </c>
      <c r="M16" s="354" t="s">
        <v>430</v>
      </c>
    </row>
    <row r="17" spans="1:13" s="43" customFormat="1" ht="27.95" customHeight="1">
      <c r="A17" s="350" t="s">
        <v>55</v>
      </c>
      <c r="B17" s="351">
        <v>2905</v>
      </c>
      <c r="C17" s="352">
        <v>4882</v>
      </c>
      <c r="D17" s="352">
        <v>2500</v>
      </c>
      <c r="E17" s="352">
        <v>2382</v>
      </c>
      <c r="F17" s="258">
        <v>4523</v>
      </c>
      <c r="G17" s="351">
        <v>2355</v>
      </c>
      <c r="H17" s="351">
        <v>2168</v>
      </c>
      <c r="I17" s="352">
        <v>359</v>
      </c>
      <c r="J17" s="353">
        <v>145</v>
      </c>
      <c r="K17" s="353">
        <v>214</v>
      </c>
      <c r="L17" s="353">
        <v>1636</v>
      </c>
      <c r="M17" s="354" t="s">
        <v>431</v>
      </c>
    </row>
    <row r="18" spans="1:13" s="43" customFormat="1" ht="27.95" customHeight="1">
      <c r="A18" s="350" t="s">
        <v>56</v>
      </c>
      <c r="B18" s="351">
        <v>1548</v>
      </c>
      <c r="C18" s="352">
        <v>3667</v>
      </c>
      <c r="D18" s="352">
        <v>1888</v>
      </c>
      <c r="E18" s="352">
        <v>1779</v>
      </c>
      <c r="F18" s="258">
        <v>2707</v>
      </c>
      <c r="G18" s="351">
        <v>1331</v>
      </c>
      <c r="H18" s="351">
        <v>1376</v>
      </c>
      <c r="I18" s="352">
        <v>960</v>
      </c>
      <c r="J18" s="353">
        <v>557</v>
      </c>
      <c r="K18" s="353">
        <v>403</v>
      </c>
      <c r="L18" s="353">
        <v>806</v>
      </c>
      <c r="M18" s="354" t="s">
        <v>432</v>
      </c>
    </row>
    <row r="19" spans="1:13" s="43" customFormat="1" ht="27.95" customHeight="1">
      <c r="A19" s="350" t="s">
        <v>57</v>
      </c>
      <c r="B19" s="351">
        <v>12016</v>
      </c>
      <c r="C19" s="352">
        <v>25843</v>
      </c>
      <c r="D19" s="352">
        <v>12693</v>
      </c>
      <c r="E19" s="352">
        <v>13150</v>
      </c>
      <c r="F19" s="258">
        <v>25385</v>
      </c>
      <c r="G19" s="351">
        <v>12479</v>
      </c>
      <c r="H19" s="351">
        <v>12906</v>
      </c>
      <c r="I19" s="352">
        <v>458</v>
      </c>
      <c r="J19" s="353">
        <v>214</v>
      </c>
      <c r="K19" s="353">
        <v>244</v>
      </c>
      <c r="L19" s="353">
        <v>5687</v>
      </c>
      <c r="M19" s="354" t="s">
        <v>433</v>
      </c>
    </row>
    <row r="20" spans="1:13" s="43" customFormat="1" ht="27.95" customHeight="1">
      <c r="A20" s="350" t="s">
        <v>233</v>
      </c>
      <c r="B20" s="351">
        <v>11388</v>
      </c>
      <c r="C20" s="352">
        <v>25468</v>
      </c>
      <c r="D20" s="352">
        <v>12472</v>
      </c>
      <c r="E20" s="352">
        <v>12996</v>
      </c>
      <c r="F20" s="258">
        <v>25103</v>
      </c>
      <c r="G20" s="351">
        <v>12313</v>
      </c>
      <c r="H20" s="351">
        <v>12790</v>
      </c>
      <c r="I20" s="352">
        <v>365</v>
      </c>
      <c r="J20" s="353">
        <v>159</v>
      </c>
      <c r="K20" s="353">
        <v>206</v>
      </c>
      <c r="L20" s="353">
        <v>4611</v>
      </c>
      <c r="M20" s="354" t="s">
        <v>434</v>
      </c>
    </row>
    <row r="21" spans="1:13" s="43" customFormat="1" ht="27.95" customHeight="1">
      <c r="A21" s="350" t="s">
        <v>58</v>
      </c>
      <c r="B21" s="351">
        <v>4441</v>
      </c>
      <c r="C21" s="352">
        <v>9441</v>
      </c>
      <c r="D21" s="352">
        <v>5154</v>
      </c>
      <c r="E21" s="352">
        <v>4287</v>
      </c>
      <c r="F21" s="258">
        <v>8539</v>
      </c>
      <c r="G21" s="351">
        <v>4461</v>
      </c>
      <c r="H21" s="351">
        <v>4078</v>
      </c>
      <c r="I21" s="352">
        <v>902</v>
      </c>
      <c r="J21" s="353">
        <v>693</v>
      </c>
      <c r="K21" s="353">
        <v>209</v>
      </c>
      <c r="L21" s="353">
        <v>2630</v>
      </c>
      <c r="M21" s="354" t="s">
        <v>435</v>
      </c>
    </row>
    <row r="22" spans="1:13" s="43" customFormat="1" ht="27.95" customHeight="1">
      <c r="A22" s="350" t="s">
        <v>59</v>
      </c>
      <c r="B22" s="351">
        <v>2794</v>
      </c>
      <c r="C22" s="352">
        <v>5310</v>
      </c>
      <c r="D22" s="352">
        <v>2915</v>
      </c>
      <c r="E22" s="352">
        <v>2395</v>
      </c>
      <c r="F22" s="258">
        <v>4986</v>
      </c>
      <c r="G22" s="351">
        <v>2704</v>
      </c>
      <c r="H22" s="351">
        <v>2282</v>
      </c>
      <c r="I22" s="352">
        <v>324</v>
      </c>
      <c r="J22" s="353">
        <v>211</v>
      </c>
      <c r="K22" s="353">
        <v>113</v>
      </c>
      <c r="L22" s="353">
        <v>1512</v>
      </c>
      <c r="M22" s="354" t="s">
        <v>436</v>
      </c>
    </row>
    <row r="23" spans="1:13" s="43" customFormat="1" ht="7.5" customHeight="1">
      <c r="A23" s="309"/>
      <c r="B23" s="355"/>
      <c r="C23" s="356"/>
      <c r="D23" s="356"/>
      <c r="E23" s="356"/>
      <c r="F23" s="356"/>
      <c r="G23" s="355"/>
      <c r="H23" s="355"/>
      <c r="I23" s="356"/>
      <c r="J23" s="357"/>
      <c r="K23" s="357"/>
      <c r="L23" s="358"/>
      <c r="M23" s="359"/>
    </row>
    <row r="24" spans="1:13" s="45" customFormat="1" ht="14.85" customHeight="1">
      <c r="A24" s="45" t="s">
        <v>471</v>
      </c>
      <c r="B24" s="152"/>
      <c r="C24" s="152"/>
      <c r="M24" s="84" t="s">
        <v>474</v>
      </c>
    </row>
    <row r="25" spans="1:13" s="45" customFormat="1" ht="14.85" customHeight="1">
      <c r="A25" s="45" t="s">
        <v>427</v>
      </c>
      <c r="B25" s="152"/>
      <c r="C25" s="152"/>
      <c r="M25" s="84"/>
    </row>
    <row r="26" spans="1:13" s="45" customFormat="1" ht="14.85" customHeight="1">
      <c r="A26" s="45" t="s">
        <v>438</v>
      </c>
      <c r="B26" s="360"/>
      <c r="F26" s="109"/>
      <c r="I26" s="109"/>
      <c r="M26" s="361"/>
    </row>
    <row r="27" spans="1:13" s="45" customFormat="1" ht="21" customHeight="1">
      <c r="B27" s="360"/>
      <c r="F27" s="109"/>
      <c r="I27" s="109"/>
      <c r="M27" s="361"/>
    </row>
    <row r="28" spans="1:13" s="43" customFormat="1" ht="35.1" customHeight="1">
      <c r="B28" s="362"/>
      <c r="M28" s="363"/>
    </row>
    <row r="29" spans="1:13" ht="35.1" customHeight="1"/>
    <row r="30" spans="1:13" ht="35.1" customHeight="1"/>
    <row r="31" spans="1:13" ht="35.1" customHeight="1">
      <c r="C31" s="123"/>
    </row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</sheetData>
  <mergeCells count="5">
    <mergeCell ref="L3:L6"/>
    <mergeCell ref="A1:G1"/>
    <mergeCell ref="H1:M1"/>
    <mergeCell ref="C3:G3"/>
    <mergeCell ref="H3:K3"/>
  </mergeCells>
  <phoneticPr fontId="13" type="noConversion"/>
  <conditionalFormatting sqref="B15:B22">
    <cfRule type="expression" dxfId="3" priority="5">
      <formula>B15&lt;&gt;#REF!</formula>
    </cfRule>
  </conditionalFormatting>
  <conditionalFormatting sqref="G15:H22">
    <cfRule type="expression" dxfId="2" priority="4">
      <formula>G15&lt;&gt;#REF!</formula>
    </cfRule>
  </conditionalFormatting>
  <conditionalFormatting sqref="J15:K22">
    <cfRule type="expression" dxfId="1" priority="3">
      <formula>J15&lt;&gt;#REF!</formula>
    </cfRule>
  </conditionalFormatting>
  <conditionalFormatting sqref="L15:L22">
    <cfRule type="expression" dxfId="0" priority="1">
      <formula>L15&lt;&gt;#REF!</formula>
    </cfRule>
  </conditionalFormatting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A141"/>
  <sheetViews>
    <sheetView view="pageBreakPreview" zoomScaleNormal="90" zoomScaleSheetLayoutView="100" workbookViewId="0">
      <pane xSplit="1" ySplit="1" topLeftCell="AB5" activePane="bottomRight" state="frozen"/>
      <selection activeCell="O25" sqref="O25"/>
      <selection pane="topRight" activeCell="O25" sqref="O25"/>
      <selection pane="bottomLeft" activeCell="O25" sqref="O25"/>
      <selection pane="bottomRight" activeCell="AN7" sqref="AN7"/>
    </sheetView>
  </sheetViews>
  <sheetFormatPr defaultRowHeight="12"/>
  <cols>
    <col min="1" max="1" width="45.5" style="88" customWidth="1"/>
    <col min="2" max="4" width="10.875" style="333" customWidth="1"/>
    <col min="5" max="7" width="10.875" style="334" customWidth="1"/>
    <col min="8" max="10" width="10.875" style="333" customWidth="1"/>
    <col min="11" max="13" width="10.875" style="334" customWidth="1"/>
    <col min="14" max="15" width="13" style="88" customWidth="1"/>
    <col min="16" max="18" width="10.875" style="333" customWidth="1"/>
    <col min="19" max="19" width="10.875" style="336" customWidth="1"/>
    <col min="20" max="21" width="10.875" style="334" customWidth="1"/>
    <col min="22" max="24" width="10.875" style="333" customWidth="1"/>
    <col min="25" max="25" width="10.875" style="336" customWidth="1"/>
    <col min="26" max="26" width="10.875" style="334" customWidth="1"/>
    <col min="27" max="27" width="10.625" style="334" customWidth="1"/>
    <col min="28" max="28" width="13.25" style="88" customWidth="1"/>
    <col min="29" max="29" width="12.625" style="88" customWidth="1"/>
    <col min="30" max="32" width="10.875" style="333" customWidth="1"/>
    <col min="33" max="33" width="10.875" style="336" customWidth="1"/>
    <col min="34" max="35" width="10.875" style="334" customWidth="1"/>
    <col min="36" max="38" width="10.875" style="337" customWidth="1"/>
    <col min="39" max="39" width="10.875" style="336" customWidth="1"/>
    <col min="40" max="41" width="10.875" style="334" customWidth="1"/>
    <col min="42" max="42" width="12.625" style="88" customWidth="1"/>
    <col min="43" max="43" width="15.75" style="88" customWidth="1"/>
    <col min="44" max="49" width="11.625" style="88" customWidth="1"/>
    <col min="50" max="50" width="1.125" style="88" customWidth="1"/>
    <col min="51" max="56" width="11.625" style="88" customWidth="1"/>
    <col min="57" max="57" width="12.625" style="88" customWidth="1"/>
    <col min="58" max="16384" width="9" style="88"/>
  </cols>
  <sheetData>
    <row r="1" spans="1:42" s="154" customFormat="1" ht="39.950000000000003" customHeight="1">
      <c r="A1" s="680" t="s">
        <v>523</v>
      </c>
      <c r="B1" s="680"/>
      <c r="C1" s="680"/>
      <c r="D1" s="680"/>
      <c r="E1" s="680"/>
      <c r="F1" s="680"/>
      <c r="G1" s="680"/>
      <c r="H1" s="641" t="s">
        <v>461</v>
      </c>
      <c r="I1" s="641"/>
      <c r="J1" s="641"/>
      <c r="K1" s="641"/>
      <c r="L1" s="641"/>
      <c r="M1" s="641"/>
      <c r="N1" s="641"/>
      <c r="O1" s="641" t="s">
        <v>486</v>
      </c>
      <c r="P1" s="679"/>
      <c r="Q1" s="679"/>
      <c r="R1" s="679"/>
      <c r="S1" s="679"/>
      <c r="T1" s="679"/>
      <c r="U1" s="679"/>
      <c r="V1" s="641" t="s">
        <v>462</v>
      </c>
      <c r="W1" s="641"/>
      <c r="X1" s="641"/>
      <c r="Y1" s="641"/>
      <c r="Z1" s="641"/>
      <c r="AA1" s="641"/>
      <c r="AB1" s="641"/>
      <c r="AC1" s="641" t="s">
        <v>487</v>
      </c>
      <c r="AD1" s="679"/>
      <c r="AE1" s="679"/>
      <c r="AF1" s="679"/>
      <c r="AG1" s="679"/>
      <c r="AH1" s="679"/>
      <c r="AI1" s="679"/>
      <c r="AJ1" s="316" t="s">
        <v>462</v>
      </c>
      <c r="AK1" s="316"/>
      <c r="AL1" s="316"/>
      <c r="AM1" s="317"/>
      <c r="AN1" s="318"/>
      <c r="AO1" s="318"/>
      <c r="AP1" s="319"/>
    </row>
    <row r="2" spans="1:42" s="43" customFormat="1" ht="27" customHeight="1" thickBot="1">
      <c r="A2" s="43" t="s">
        <v>440</v>
      </c>
      <c r="B2" s="320"/>
      <c r="C2" s="320"/>
      <c r="D2" s="320"/>
      <c r="E2" s="382"/>
      <c r="F2" s="382"/>
      <c r="G2" s="382"/>
      <c r="H2" s="320"/>
      <c r="I2" s="320"/>
      <c r="J2" s="320"/>
      <c r="K2" s="382"/>
      <c r="L2" s="382"/>
      <c r="M2" s="382"/>
      <c r="N2" s="44" t="s">
        <v>9</v>
      </c>
      <c r="O2" s="42" t="s">
        <v>8</v>
      </c>
      <c r="P2" s="320"/>
      <c r="Q2" s="320"/>
      <c r="R2" s="320"/>
      <c r="S2" s="383"/>
      <c r="T2" s="382"/>
      <c r="U2" s="382"/>
      <c r="V2" s="320"/>
      <c r="W2" s="320"/>
      <c r="X2" s="320"/>
      <c r="Y2" s="383"/>
      <c r="Z2" s="382"/>
      <c r="AA2" s="382"/>
      <c r="AB2" s="44" t="s">
        <v>9</v>
      </c>
      <c r="AC2" s="42" t="s">
        <v>8</v>
      </c>
      <c r="AD2" s="320"/>
      <c r="AE2" s="320"/>
      <c r="AF2" s="320"/>
      <c r="AG2" s="383"/>
      <c r="AH2" s="382"/>
      <c r="AI2" s="382"/>
      <c r="AJ2" s="320"/>
      <c r="AK2" s="320"/>
      <c r="AL2" s="320"/>
      <c r="AM2" s="383"/>
      <c r="AN2" s="382"/>
      <c r="AO2" s="382"/>
      <c r="AP2" s="44" t="s">
        <v>9</v>
      </c>
    </row>
    <row r="3" spans="1:42" s="397" customFormat="1" ht="20.25" customHeight="1" thickTop="1">
      <c r="A3" s="562"/>
      <c r="B3" s="443" t="s">
        <v>478</v>
      </c>
      <c r="C3" s="441"/>
      <c r="D3" s="441"/>
      <c r="E3" s="391"/>
      <c r="F3" s="442"/>
      <c r="G3" s="442"/>
      <c r="H3" s="401"/>
      <c r="I3" s="444">
        <v>2019</v>
      </c>
      <c r="J3" s="441"/>
      <c r="K3" s="441"/>
      <c r="L3" s="607"/>
      <c r="M3" s="442"/>
      <c r="N3" s="442"/>
      <c r="O3" s="562"/>
      <c r="P3" s="445">
        <v>2020</v>
      </c>
      <c r="Q3" s="441"/>
      <c r="R3" s="441"/>
      <c r="S3" s="391"/>
      <c r="T3" s="442"/>
      <c r="U3" s="442"/>
      <c r="V3" s="445">
        <v>2021</v>
      </c>
      <c r="W3" s="441"/>
      <c r="X3" s="441"/>
      <c r="Y3" s="391"/>
      <c r="Z3" s="442"/>
      <c r="AA3" s="442"/>
      <c r="AB3" s="401"/>
      <c r="AC3" s="562"/>
      <c r="AD3" s="445">
        <v>2022</v>
      </c>
      <c r="AE3" s="441"/>
      <c r="AF3" s="441"/>
      <c r="AG3" s="391"/>
      <c r="AH3" s="442"/>
      <c r="AI3" s="442"/>
      <c r="AJ3" s="445">
        <v>2023</v>
      </c>
      <c r="AK3" s="441"/>
      <c r="AL3" s="441"/>
      <c r="AM3" s="391"/>
      <c r="AN3" s="442"/>
      <c r="AO3" s="442"/>
      <c r="AP3" s="401"/>
    </row>
    <row r="4" spans="1:42" s="397" customFormat="1" ht="20.25" customHeight="1">
      <c r="A4" s="396" t="s">
        <v>258</v>
      </c>
      <c r="B4" s="449" t="s">
        <v>259</v>
      </c>
      <c r="C4" s="447"/>
      <c r="D4" s="447"/>
      <c r="E4" s="448" t="s">
        <v>260</v>
      </c>
      <c r="F4" s="450"/>
      <c r="G4" s="450"/>
      <c r="H4" s="451" t="s">
        <v>259</v>
      </c>
      <c r="I4" s="447"/>
      <c r="J4" s="447"/>
      <c r="K4" s="448" t="s">
        <v>260</v>
      </c>
      <c r="L4" s="450"/>
      <c r="M4" s="450"/>
      <c r="N4" s="605" t="s">
        <v>460</v>
      </c>
      <c r="O4" s="396" t="s">
        <v>261</v>
      </c>
      <c r="P4" s="449" t="s">
        <v>259</v>
      </c>
      <c r="Q4" s="447"/>
      <c r="R4" s="447"/>
      <c r="S4" s="448" t="s">
        <v>260</v>
      </c>
      <c r="T4" s="450"/>
      <c r="U4" s="450"/>
      <c r="V4" s="451" t="s">
        <v>259</v>
      </c>
      <c r="W4" s="447"/>
      <c r="X4" s="447"/>
      <c r="Y4" s="448" t="s">
        <v>260</v>
      </c>
      <c r="Z4" s="450"/>
      <c r="AA4" s="450"/>
      <c r="AB4" s="401" t="s">
        <v>460</v>
      </c>
      <c r="AC4" s="396" t="s">
        <v>258</v>
      </c>
      <c r="AD4" s="449" t="s">
        <v>259</v>
      </c>
      <c r="AE4" s="447"/>
      <c r="AF4" s="447"/>
      <c r="AG4" s="448" t="s">
        <v>260</v>
      </c>
      <c r="AH4" s="450"/>
      <c r="AI4" s="450"/>
      <c r="AJ4" s="449" t="s">
        <v>259</v>
      </c>
      <c r="AK4" s="447"/>
      <c r="AL4" s="447"/>
      <c r="AM4" s="448" t="s">
        <v>260</v>
      </c>
      <c r="AN4" s="450"/>
      <c r="AO4" s="450"/>
      <c r="AP4" s="401" t="s">
        <v>460</v>
      </c>
    </row>
    <row r="5" spans="1:42" s="397" customFormat="1" ht="20.25" customHeight="1">
      <c r="A5" s="396" t="s">
        <v>262</v>
      </c>
      <c r="B5" s="453"/>
      <c r="C5" s="451" t="s">
        <v>1</v>
      </c>
      <c r="D5" s="451" t="s">
        <v>2</v>
      </c>
      <c r="E5" s="452"/>
      <c r="F5" s="448" t="s">
        <v>1</v>
      </c>
      <c r="G5" s="564" t="s">
        <v>2</v>
      </c>
      <c r="H5" s="454"/>
      <c r="I5" s="446" t="s">
        <v>1</v>
      </c>
      <c r="J5" s="451" t="s">
        <v>2</v>
      </c>
      <c r="K5" s="452"/>
      <c r="L5" s="448" t="s">
        <v>1</v>
      </c>
      <c r="M5" s="564" t="s">
        <v>2</v>
      </c>
      <c r="N5" s="605" t="s">
        <v>10</v>
      </c>
      <c r="O5" s="396" t="s">
        <v>262</v>
      </c>
      <c r="P5" s="455"/>
      <c r="Q5" s="446" t="s">
        <v>1</v>
      </c>
      <c r="R5" s="451" t="s">
        <v>2</v>
      </c>
      <c r="S5" s="452"/>
      <c r="T5" s="448" t="s">
        <v>1</v>
      </c>
      <c r="U5" s="564" t="s">
        <v>2</v>
      </c>
      <c r="V5" s="454"/>
      <c r="W5" s="446" t="s">
        <v>1</v>
      </c>
      <c r="X5" s="451" t="s">
        <v>2</v>
      </c>
      <c r="Y5" s="452"/>
      <c r="Z5" s="448" t="s">
        <v>1</v>
      </c>
      <c r="AA5" s="564" t="s">
        <v>2</v>
      </c>
      <c r="AB5" s="401" t="s">
        <v>10</v>
      </c>
      <c r="AC5" s="396" t="s">
        <v>262</v>
      </c>
      <c r="AD5" s="455"/>
      <c r="AE5" s="446" t="s">
        <v>1</v>
      </c>
      <c r="AF5" s="451" t="s">
        <v>2</v>
      </c>
      <c r="AG5" s="452"/>
      <c r="AH5" s="448" t="s">
        <v>1</v>
      </c>
      <c r="AI5" s="564" t="s">
        <v>2</v>
      </c>
      <c r="AJ5" s="455"/>
      <c r="AK5" s="446" t="s">
        <v>1</v>
      </c>
      <c r="AL5" s="451" t="s">
        <v>2</v>
      </c>
      <c r="AM5" s="452"/>
      <c r="AN5" s="448" t="s">
        <v>1</v>
      </c>
      <c r="AO5" s="564" t="s">
        <v>2</v>
      </c>
      <c r="AP5" s="401" t="s">
        <v>10</v>
      </c>
    </row>
    <row r="6" spans="1:42" s="397" customFormat="1" ht="20.25" customHeight="1">
      <c r="A6" s="563"/>
      <c r="B6" s="441" t="s">
        <v>3</v>
      </c>
      <c r="C6" s="456" t="s">
        <v>4</v>
      </c>
      <c r="D6" s="456" t="s">
        <v>5</v>
      </c>
      <c r="E6" s="457" t="s">
        <v>74</v>
      </c>
      <c r="F6" s="458" t="s">
        <v>4</v>
      </c>
      <c r="G6" s="565" t="s">
        <v>5</v>
      </c>
      <c r="H6" s="460" t="s">
        <v>3</v>
      </c>
      <c r="I6" s="441" t="s">
        <v>4</v>
      </c>
      <c r="J6" s="456" t="s">
        <v>5</v>
      </c>
      <c r="K6" s="457" t="s">
        <v>74</v>
      </c>
      <c r="L6" s="458" t="s">
        <v>4</v>
      </c>
      <c r="M6" s="565" t="s">
        <v>5</v>
      </c>
      <c r="N6" s="606"/>
      <c r="O6" s="563"/>
      <c r="P6" s="461" t="s">
        <v>3</v>
      </c>
      <c r="Q6" s="441" t="s">
        <v>4</v>
      </c>
      <c r="R6" s="456" t="s">
        <v>5</v>
      </c>
      <c r="S6" s="457" t="s">
        <v>74</v>
      </c>
      <c r="T6" s="458" t="s">
        <v>4</v>
      </c>
      <c r="U6" s="565" t="s">
        <v>5</v>
      </c>
      <c r="V6" s="460" t="s">
        <v>3</v>
      </c>
      <c r="W6" s="441" t="s">
        <v>4</v>
      </c>
      <c r="X6" s="456" t="s">
        <v>5</v>
      </c>
      <c r="Y6" s="457" t="s">
        <v>74</v>
      </c>
      <c r="Z6" s="458" t="s">
        <v>4</v>
      </c>
      <c r="AA6" s="565" t="s">
        <v>5</v>
      </c>
      <c r="AB6" s="408"/>
      <c r="AC6" s="563"/>
      <c r="AD6" s="461" t="s">
        <v>3</v>
      </c>
      <c r="AE6" s="441" t="s">
        <v>4</v>
      </c>
      <c r="AF6" s="456" t="s">
        <v>5</v>
      </c>
      <c r="AG6" s="457" t="s">
        <v>74</v>
      </c>
      <c r="AH6" s="458" t="s">
        <v>4</v>
      </c>
      <c r="AI6" s="565" t="s">
        <v>5</v>
      </c>
      <c r="AJ6" s="461" t="s">
        <v>3</v>
      </c>
      <c r="AK6" s="441" t="s">
        <v>4</v>
      </c>
      <c r="AL6" s="456" t="s">
        <v>5</v>
      </c>
      <c r="AM6" s="457" t="s">
        <v>74</v>
      </c>
      <c r="AN6" s="458" t="s">
        <v>4</v>
      </c>
      <c r="AO6" s="565" t="s">
        <v>5</v>
      </c>
      <c r="AP6" s="408"/>
    </row>
    <row r="7" spans="1:42" s="45" customFormat="1" ht="24.6" customHeight="1">
      <c r="A7" s="75" t="s">
        <v>263</v>
      </c>
      <c r="B7" s="323">
        <v>96226</v>
      </c>
      <c r="C7" s="323">
        <v>47988</v>
      </c>
      <c r="D7" s="323">
        <v>48238</v>
      </c>
      <c r="E7" s="324">
        <v>99.999999999999986</v>
      </c>
      <c r="F7" s="324">
        <v>100.00000000000001</v>
      </c>
      <c r="G7" s="324">
        <v>100</v>
      </c>
      <c r="H7" s="323">
        <v>94768</v>
      </c>
      <c r="I7" s="323">
        <v>47308</v>
      </c>
      <c r="J7" s="323">
        <v>47460</v>
      </c>
      <c r="K7" s="324">
        <v>100</v>
      </c>
      <c r="L7" s="324">
        <v>100</v>
      </c>
      <c r="M7" s="324">
        <f>SUM(M8:M24)</f>
        <v>99.999999999999986</v>
      </c>
      <c r="N7" s="47" t="s">
        <v>11</v>
      </c>
      <c r="O7" s="75" t="s">
        <v>263</v>
      </c>
      <c r="P7" s="323">
        <v>94353</v>
      </c>
      <c r="Q7" s="323">
        <v>47038</v>
      </c>
      <c r="R7" s="323">
        <v>47315</v>
      </c>
      <c r="S7" s="600">
        <v>100</v>
      </c>
      <c r="T7" s="600">
        <v>100</v>
      </c>
      <c r="U7" s="600">
        <v>100</v>
      </c>
      <c r="V7" s="323">
        <v>93592</v>
      </c>
      <c r="W7" s="323">
        <v>46694</v>
      </c>
      <c r="X7" s="323">
        <v>46898</v>
      </c>
      <c r="Y7" s="600">
        <v>100</v>
      </c>
      <c r="Z7" s="600">
        <v>100</v>
      </c>
      <c r="AA7" s="600">
        <v>100</v>
      </c>
      <c r="AB7" s="47" t="s">
        <v>11</v>
      </c>
      <c r="AC7" s="75" t="s">
        <v>263</v>
      </c>
      <c r="AD7" s="608">
        <v>91546</v>
      </c>
      <c r="AE7" s="608">
        <v>45673</v>
      </c>
      <c r="AF7" s="608">
        <v>45873</v>
      </c>
      <c r="AG7" s="609">
        <v>100</v>
      </c>
      <c r="AH7" s="609">
        <v>100</v>
      </c>
      <c r="AI7" s="609">
        <v>100</v>
      </c>
      <c r="AJ7" s="323">
        <v>88626</v>
      </c>
      <c r="AK7" s="323">
        <v>44198</v>
      </c>
      <c r="AL7" s="323">
        <v>44428</v>
      </c>
      <c r="AM7" s="600">
        <v>100</v>
      </c>
      <c r="AN7" s="600">
        <v>100</v>
      </c>
      <c r="AO7" s="600">
        <v>100</v>
      </c>
      <c r="AP7" s="47" t="s">
        <v>11</v>
      </c>
    </row>
    <row r="8" spans="1:42" s="45" customFormat="1" ht="24.6" customHeight="1">
      <c r="A8" s="75" t="s">
        <v>477</v>
      </c>
      <c r="B8" s="135">
        <v>3216</v>
      </c>
      <c r="C8" s="325">
        <v>1664</v>
      </c>
      <c r="D8" s="325">
        <v>1552</v>
      </c>
      <c r="E8" s="324">
        <v>3.342132064099101</v>
      </c>
      <c r="F8" s="324">
        <v>3.4675335500541804</v>
      </c>
      <c r="G8" s="324">
        <v>3.2173804884116262</v>
      </c>
      <c r="H8" s="135">
        <v>2827</v>
      </c>
      <c r="I8" s="135">
        <v>1462</v>
      </c>
      <c r="J8" s="135">
        <v>1365</v>
      </c>
      <c r="K8" s="324">
        <v>2.98</v>
      </c>
      <c r="L8" s="324">
        <v>3.09</v>
      </c>
      <c r="M8" s="324">
        <v>2.8761061946902653</v>
      </c>
      <c r="N8" s="47" t="s">
        <v>443</v>
      </c>
      <c r="O8" s="75" t="s">
        <v>477</v>
      </c>
      <c r="P8" s="135">
        <v>2488</v>
      </c>
      <c r="Q8" s="135">
        <v>1285</v>
      </c>
      <c r="R8" s="135">
        <v>1203</v>
      </c>
      <c r="S8" s="324">
        <v>2.6369060867169036</v>
      </c>
      <c r="T8" s="324">
        <v>2.7318338364726391</v>
      </c>
      <c r="U8" s="324">
        <v>2.542534080101448</v>
      </c>
      <c r="V8" s="135">
        <v>2205</v>
      </c>
      <c r="W8" s="135">
        <v>1104</v>
      </c>
      <c r="X8" s="135">
        <v>1101</v>
      </c>
      <c r="Y8" s="324">
        <v>2.3559705957774169</v>
      </c>
      <c r="Z8" s="324">
        <v>2.3643294641709853</v>
      </c>
      <c r="AA8" s="324">
        <v>2.3476480873384791</v>
      </c>
      <c r="AB8" s="47" t="s">
        <v>443</v>
      </c>
      <c r="AC8" s="75" t="s">
        <v>477</v>
      </c>
      <c r="AD8" s="135">
        <v>1984</v>
      </c>
      <c r="AE8" s="135">
        <v>992</v>
      </c>
      <c r="AF8" s="135">
        <v>992</v>
      </c>
      <c r="AG8" s="324">
        <v>2.1672164813317898</v>
      </c>
      <c r="AH8" s="324">
        <v>2.1719615527773519</v>
      </c>
      <c r="AI8" s="324">
        <v>2.1624920977481308</v>
      </c>
      <c r="AJ8" s="135">
        <v>1687</v>
      </c>
      <c r="AK8" s="135">
        <v>849</v>
      </c>
      <c r="AL8" s="135">
        <v>838</v>
      </c>
      <c r="AM8" s="324">
        <f>AJ8/$AJ$7*100</f>
        <v>1.9035046148985626</v>
      </c>
      <c r="AN8" s="324">
        <f>AK8/$AK$7*100</f>
        <v>1.9209013982533145</v>
      </c>
      <c r="AO8" s="324">
        <f>AL8/$AL$7*100</f>
        <v>1.8861978932204915</v>
      </c>
      <c r="AP8" s="47" t="s">
        <v>443</v>
      </c>
    </row>
    <row r="9" spans="1:42" s="45" customFormat="1" ht="24.6" customHeight="1">
      <c r="A9" s="75" t="s">
        <v>264</v>
      </c>
      <c r="B9" s="135">
        <v>4279</v>
      </c>
      <c r="C9" s="325">
        <v>2177</v>
      </c>
      <c r="D9" s="325">
        <v>2102</v>
      </c>
      <c r="E9" s="324">
        <v>4.4468231039428021</v>
      </c>
      <c r="F9" s="324">
        <v>4.5365508043677591</v>
      </c>
      <c r="G9" s="324">
        <v>4.3575604295368802</v>
      </c>
      <c r="H9" s="135">
        <v>4095</v>
      </c>
      <c r="I9" s="135">
        <v>2129</v>
      </c>
      <c r="J9" s="135">
        <v>1966</v>
      </c>
      <c r="K9" s="324">
        <v>4.32</v>
      </c>
      <c r="L9" s="324">
        <v>4.5</v>
      </c>
      <c r="M9" s="324">
        <v>4.1424357353560888</v>
      </c>
      <c r="N9" s="47" t="s">
        <v>444</v>
      </c>
      <c r="O9" s="75" t="s">
        <v>475</v>
      </c>
      <c r="P9" s="135">
        <v>3810</v>
      </c>
      <c r="Q9" s="135">
        <v>1977</v>
      </c>
      <c r="R9" s="135">
        <v>1833</v>
      </c>
      <c r="S9" s="324">
        <v>4.038027407713586</v>
      </c>
      <c r="T9" s="324">
        <v>4.2029848207831968</v>
      </c>
      <c r="U9" s="324">
        <v>3.8740357180598117</v>
      </c>
      <c r="V9" s="135">
        <v>3625</v>
      </c>
      <c r="W9" s="135">
        <v>1890</v>
      </c>
      <c r="X9" s="135">
        <v>1735</v>
      </c>
      <c r="Y9" s="324">
        <v>3.8731942901102654</v>
      </c>
      <c r="Z9" s="324">
        <v>4.0476292457275029</v>
      </c>
      <c r="AA9" s="324">
        <v>3.6995181031174038</v>
      </c>
      <c r="AB9" s="47" t="s">
        <v>444</v>
      </c>
      <c r="AC9" s="75" t="s">
        <v>475</v>
      </c>
      <c r="AD9" s="135">
        <v>3316</v>
      </c>
      <c r="AE9" s="135">
        <v>1737</v>
      </c>
      <c r="AF9" s="135">
        <v>1579</v>
      </c>
      <c r="AG9" s="324">
        <v>3.6222227077097853</v>
      </c>
      <c r="AH9" s="324">
        <v>3.8031221947321177</v>
      </c>
      <c r="AI9" s="324">
        <v>3.4421119176857848</v>
      </c>
      <c r="AJ9" s="135">
        <v>2834</v>
      </c>
      <c r="AK9" s="135">
        <v>1509</v>
      </c>
      <c r="AL9" s="135">
        <v>1325</v>
      </c>
      <c r="AM9" s="324">
        <f t="shared" ref="AM9:AM24" si="0">AJ9/$AJ$7*100</f>
        <v>3.1977072191004896</v>
      </c>
      <c r="AN9" s="324">
        <f t="shared" ref="AN9:AN24" si="1">AK9/$AK$7*100</f>
        <v>3.4141816371781526</v>
      </c>
      <c r="AO9" s="324">
        <f t="shared" ref="AO9:AO24" si="2">AL9/$AL$7*100</f>
        <v>2.9823534707841901</v>
      </c>
      <c r="AP9" s="47" t="s">
        <v>444</v>
      </c>
    </row>
    <row r="10" spans="1:42" s="45" customFormat="1" ht="24.6" customHeight="1">
      <c r="A10" s="75" t="s">
        <v>12</v>
      </c>
      <c r="B10" s="135">
        <v>4307</v>
      </c>
      <c r="C10" s="325">
        <v>2150</v>
      </c>
      <c r="D10" s="325">
        <v>2157</v>
      </c>
      <c r="E10" s="324">
        <v>4.4759212686799819</v>
      </c>
      <c r="F10" s="324">
        <v>4.4802867383512579</v>
      </c>
      <c r="G10" s="324">
        <v>4.4715784236494045</v>
      </c>
      <c r="H10" s="135">
        <v>4203</v>
      </c>
      <c r="I10" s="135">
        <v>2071</v>
      </c>
      <c r="J10" s="135">
        <v>2132</v>
      </c>
      <c r="K10" s="324">
        <v>4.4400000000000004</v>
      </c>
      <c r="L10" s="324">
        <v>4.38</v>
      </c>
      <c r="M10" s="324">
        <v>4.4922039612305102</v>
      </c>
      <c r="N10" s="47" t="s">
        <v>445</v>
      </c>
      <c r="O10" s="75" t="s">
        <v>476</v>
      </c>
      <c r="P10" s="135">
        <v>4258</v>
      </c>
      <c r="Q10" s="135">
        <v>2122</v>
      </c>
      <c r="R10" s="135">
        <v>2136</v>
      </c>
      <c r="S10" s="324">
        <v>4.5128400792767582</v>
      </c>
      <c r="T10" s="324">
        <v>4.5112462264552065</v>
      </c>
      <c r="U10" s="324">
        <v>4.5144246010778826</v>
      </c>
      <c r="V10" s="135">
        <v>4219</v>
      </c>
      <c r="W10" s="135">
        <v>2093</v>
      </c>
      <c r="X10" s="135">
        <v>2126</v>
      </c>
      <c r="Y10" s="324">
        <v>4.507863919993162</v>
      </c>
      <c r="Z10" s="324">
        <v>4.4823746091574934</v>
      </c>
      <c r="AA10" s="324">
        <v>4.5332423557507777</v>
      </c>
      <c r="AB10" s="47" t="s">
        <v>445</v>
      </c>
      <c r="AC10" s="75" t="s">
        <v>476</v>
      </c>
      <c r="AD10" s="135">
        <v>4090</v>
      </c>
      <c r="AE10" s="135">
        <v>2043</v>
      </c>
      <c r="AF10" s="135">
        <v>2047</v>
      </c>
      <c r="AG10" s="324">
        <v>4.4676992987132156</v>
      </c>
      <c r="AH10" s="324">
        <v>4.4731022704880345</v>
      </c>
      <c r="AI10" s="324">
        <v>4.4623198831556685</v>
      </c>
      <c r="AJ10" s="135">
        <v>3857</v>
      </c>
      <c r="AK10" s="135">
        <v>1940</v>
      </c>
      <c r="AL10" s="135">
        <v>1917</v>
      </c>
      <c r="AM10" s="324">
        <f t="shared" si="0"/>
        <v>4.3519960282535601</v>
      </c>
      <c r="AN10" s="324">
        <f t="shared" si="1"/>
        <v>4.3893388841124032</v>
      </c>
      <c r="AO10" s="324">
        <f t="shared" si="2"/>
        <v>4.3148464932024853</v>
      </c>
      <c r="AP10" s="47" t="s">
        <v>445</v>
      </c>
    </row>
    <row r="11" spans="1:42" s="45" customFormat="1" ht="24.6" customHeight="1">
      <c r="A11" s="75" t="s">
        <v>13</v>
      </c>
      <c r="B11" s="135">
        <v>5187</v>
      </c>
      <c r="C11" s="325">
        <v>2688</v>
      </c>
      <c r="D11" s="325">
        <v>2499</v>
      </c>
      <c r="E11" s="324">
        <v>5.3904350175628135</v>
      </c>
      <c r="F11" s="324">
        <v>5.6014003500875207</v>
      </c>
      <c r="G11" s="324">
        <v>5.1805630415854766</v>
      </c>
      <c r="H11" s="135">
        <v>4802</v>
      </c>
      <c r="I11" s="135">
        <v>2464</v>
      </c>
      <c r="J11" s="135">
        <v>2338</v>
      </c>
      <c r="K11" s="324">
        <v>5.07</v>
      </c>
      <c r="L11" s="324">
        <v>5.21</v>
      </c>
      <c r="M11" s="324">
        <v>4.9262536873156337</v>
      </c>
      <c r="N11" s="47" t="s">
        <v>446</v>
      </c>
      <c r="O11" s="75" t="s">
        <v>13</v>
      </c>
      <c r="P11" s="135">
        <v>4346</v>
      </c>
      <c r="Q11" s="135">
        <v>2219</v>
      </c>
      <c r="R11" s="135">
        <v>2127</v>
      </c>
      <c r="S11" s="324">
        <v>4.6061068540480958</v>
      </c>
      <c r="T11" s="324">
        <v>4.7174624771461371</v>
      </c>
      <c r="U11" s="324">
        <v>4.495403149107049</v>
      </c>
      <c r="V11" s="135">
        <v>4173</v>
      </c>
      <c r="W11" s="135">
        <v>2121</v>
      </c>
      <c r="X11" s="135">
        <v>2052</v>
      </c>
      <c r="Y11" s="324">
        <v>4.4587144200358999</v>
      </c>
      <c r="Z11" s="324">
        <v>4.5423394868719749</v>
      </c>
      <c r="AA11" s="324">
        <v>4.3754531110068662</v>
      </c>
      <c r="AB11" s="47" t="s">
        <v>446</v>
      </c>
      <c r="AC11" s="75" t="s">
        <v>13</v>
      </c>
      <c r="AD11" s="135">
        <v>4131</v>
      </c>
      <c r="AE11" s="135">
        <v>2109</v>
      </c>
      <c r="AF11" s="135">
        <v>2022</v>
      </c>
      <c r="AG11" s="324">
        <v>4.5124855264020276</v>
      </c>
      <c r="AH11" s="324">
        <v>4.6176077770236246</v>
      </c>
      <c r="AI11" s="324">
        <v>4.4078215944019359</v>
      </c>
      <c r="AJ11" s="135">
        <v>3931</v>
      </c>
      <c r="AK11" s="135">
        <v>1960</v>
      </c>
      <c r="AL11" s="135">
        <v>1971</v>
      </c>
      <c r="AM11" s="324">
        <f t="shared" si="0"/>
        <v>4.4354929704601354</v>
      </c>
      <c r="AN11" s="324">
        <f t="shared" si="1"/>
        <v>4.434589800443459</v>
      </c>
      <c r="AO11" s="324">
        <f t="shared" si="2"/>
        <v>4.4363914648419911</v>
      </c>
      <c r="AP11" s="47" t="s">
        <v>446</v>
      </c>
    </row>
    <row r="12" spans="1:42" s="45" customFormat="1" ht="24.6" customHeight="1">
      <c r="A12" s="75" t="s">
        <v>14</v>
      </c>
      <c r="B12" s="135">
        <v>5867</v>
      </c>
      <c r="C12" s="325">
        <v>3158</v>
      </c>
      <c r="D12" s="325">
        <v>2709</v>
      </c>
      <c r="E12" s="324">
        <v>6.09710473260865</v>
      </c>
      <c r="F12" s="324">
        <v>6.5808118696340703</v>
      </c>
      <c r="G12" s="324">
        <v>5.6159044736514794</v>
      </c>
      <c r="H12" s="135">
        <v>5701</v>
      </c>
      <c r="I12" s="135">
        <v>3102</v>
      </c>
      <c r="J12" s="135">
        <v>2599</v>
      </c>
      <c r="K12" s="324">
        <v>6.02</v>
      </c>
      <c r="L12" s="324">
        <v>6.56</v>
      </c>
      <c r="M12" s="324">
        <v>5.4761904761904763</v>
      </c>
      <c r="N12" s="47" t="s">
        <v>447</v>
      </c>
      <c r="O12" s="75" t="s">
        <v>14</v>
      </c>
      <c r="P12" s="135">
        <v>5614</v>
      </c>
      <c r="Q12" s="135">
        <v>3011</v>
      </c>
      <c r="R12" s="135">
        <v>2603</v>
      </c>
      <c r="S12" s="324">
        <v>5.9499962905260038</v>
      </c>
      <c r="T12" s="324">
        <v>6.4012075343339427</v>
      </c>
      <c r="U12" s="324">
        <v>5.5014266088978125</v>
      </c>
      <c r="V12" s="135">
        <v>5428</v>
      </c>
      <c r="W12" s="135">
        <v>2894</v>
      </c>
      <c r="X12" s="135">
        <v>2534</v>
      </c>
      <c r="Y12" s="324">
        <v>5.7996409949568335</v>
      </c>
      <c r="Z12" s="324">
        <v>6.1977984323467687</v>
      </c>
      <c r="AA12" s="324">
        <v>5.4032154889334301</v>
      </c>
      <c r="AB12" s="47" t="s">
        <v>447</v>
      </c>
      <c r="AC12" s="75" t="s">
        <v>14</v>
      </c>
      <c r="AD12" s="135">
        <v>4977</v>
      </c>
      <c r="AE12" s="135">
        <v>2673</v>
      </c>
      <c r="AF12" s="135">
        <v>2304</v>
      </c>
      <c r="AG12" s="324">
        <v>5.4366111026150783</v>
      </c>
      <c r="AH12" s="324">
        <v>5.8524730146913928</v>
      </c>
      <c r="AI12" s="324">
        <v>5.0225622915440455</v>
      </c>
      <c r="AJ12" s="135">
        <v>4636</v>
      </c>
      <c r="AK12" s="135">
        <v>2457</v>
      </c>
      <c r="AL12" s="135">
        <v>2179</v>
      </c>
      <c r="AM12" s="324">
        <f t="shared" si="0"/>
        <v>5.2309705955362986</v>
      </c>
      <c r="AN12" s="324">
        <f t="shared" si="1"/>
        <v>5.5590750712701933</v>
      </c>
      <c r="AO12" s="324">
        <f t="shared" si="2"/>
        <v>4.9045646889349062</v>
      </c>
      <c r="AP12" s="47" t="s">
        <v>447</v>
      </c>
    </row>
    <row r="13" spans="1:42" s="45" customFormat="1" ht="24.6" customHeight="1">
      <c r="A13" s="75" t="s">
        <v>15</v>
      </c>
      <c r="B13" s="135">
        <v>5335</v>
      </c>
      <c r="C13" s="325">
        <v>2877</v>
      </c>
      <c r="D13" s="325">
        <v>2458</v>
      </c>
      <c r="E13" s="324">
        <v>5.54423960260221</v>
      </c>
      <c r="F13" s="324">
        <v>5.9952488122030578</v>
      </c>
      <c r="G13" s="324">
        <v>5.0955678096106842</v>
      </c>
      <c r="H13" s="135">
        <v>5500</v>
      </c>
      <c r="I13" s="135">
        <v>3030</v>
      </c>
      <c r="J13" s="135">
        <v>2470</v>
      </c>
      <c r="K13" s="324">
        <v>5.8</v>
      </c>
      <c r="L13" s="324">
        <v>6.4</v>
      </c>
      <c r="M13" s="324">
        <v>5.2043826380109559</v>
      </c>
      <c r="N13" s="47" t="s">
        <v>448</v>
      </c>
      <c r="O13" s="75" t="s">
        <v>15</v>
      </c>
      <c r="P13" s="135">
        <v>5689</v>
      </c>
      <c r="Q13" s="135">
        <v>3131</v>
      </c>
      <c r="R13" s="135">
        <v>2558</v>
      </c>
      <c r="S13" s="324">
        <v>6.0294850190243023</v>
      </c>
      <c r="T13" s="324">
        <v>6.6563204217866403</v>
      </c>
      <c r="U13" s="324">
        <v>5.4063193490436436</v>
      </c>
      <c r="V13" s="135">
        <v>5625</v>
      </c>
      <c r="W13" s="135">
        <v>3077</v>
      </c>
      <c r="X13" s="135">
        <v>2548</v>
      </c>
      <c r="Y13" s="324">
        <v>6.0101290708607573</v>
      </c>
      <c r="Z13" s="324">
        <v>6.5897117402664156</v>
      </c>
      <c r="AA13" s="324">
        <v>5.4330675082093061</v>
      </c>
      <c r="AB13" s="47" t="s">
        <v>448</v>
      </c>
      <c r="AC13" s="75" t="s">
        <v>15</v>
      </c>
      <c r="AD13" s="135">
        <v>5423</v>
      </c>
      <c r="AE13" s="135">
        <v>2924</v>
      </c>
      <c r="AF13" s="135">
        <v>2499</v>
      </c>
      <c r="AG13" s="324">
        <v>5.923797872108012</v>
      </c>
      <c r="AH13" s="324">
        <v>6.4020318350009848</v>
      </c>
      <c r="AI13" s="324">
        <v>5.4476489438231646</v>
      </c>
      <c r="AJ13" s="135">
        <v>5014</v>
      </c>
      <c r="AK13" s="135">
        <v>2749</v>
      </c>
      <c r="AL13" s="135">
        <v>2265</v>
      </c>
      <c r="AM13" s="324">
        <f t="shared" si="0"/>
        <v>5.6574820030239437</v>
      </c>
      <c r="AN13" s="324">
        <f t="shared" si="1"/>
        <v>6.2197384497036063</v>
      </c>
      <c r="AO13" s="324">
        <f t="shared" si="2"/>
        <v>5.0981363104348612</v>
      </c>
      <c r="AP13" s="47" t="s">
        <v>448</v>
      </c>
    </row>
    <row r="14" spans="1:42" s="45" customFormat="1" ht="24.6" customHeight="1">
      <c r="A14" s="75" t="s">
        <v>16</v>
      </c>
      <c r="B14" s="135">
        <v>4899</v>
      </c>
      <c r="C14" s="325">
        <v>2547</v>
      </c>
      <c r="D14" s="325">
        <v>2352</v>
      </c>
      <c r="E14" s="324">
        <v>5.0911396088375298</v>
      </c>
      <c r="F14" s="324">
        <v>5.3075768942235495</v>
      </c>
      <c r="G14" s="324">
        <v>4.8758240391392649</v>
      </c>
      <c r="H14" s="135">
        <v>4605</v>
      </c>
      <c r="I14" s="135">
        <v>2418</v>
      </c>
      <c r="J14" s="135">
        <v>2187</v>
      </c>
      <c r="K14" s="324">
        <v>4.8600000000000003</v>
      </c>
      <c r="L14" s="324">
        <v>5.1100000000000003</v>
      </c>
      <c r="M14" s="324">
        <v>4.6080910240202275</v>
      </c>
      <c r="N14" s="47" t="s">
        <v>449</v>
      </c>
      <c r="O14" s="75" t="s">
        <v>16</v>
      </c>
      <c r="P14" s="135">
        <v>4566</v>
      </c>
      <c r="Q14" s="135">
        <v>2415</v>
      </c>
      <c r="R14" s="135">
        <v>2151</v>
      </c>
      <c r="S14" s="324">
        <v>4.8392737909764394</v>
      </c>
      <c r="T14" s="324">
        <v>5.1341468599855435</v>
      </c>
      <c r="U14" s="324">
        <v>4.5461270210292719</v>
      </c>
      <c r="V14" s="135">
        <v>4782</v>
      </c>
      <c r="W14" s="135">
        <v>2572</v>
      </c>
      <c r="X14" s="135">
        <v>2210</v>
      </c>
      <c r="Y14" s="324">
        <v>5.1094110607744252</v>
      </c>
      <c r="Z14" s="324">
        <v>5.5082023386302312</v>
      </c>
      <c r="AA14" s="324">
        <v>4.7123544714060301</v>
      </c>
      <c r="AB14" s="47" t="s">
        <v>449</v>
      </c>
      <c r="AC14" s="75" t="s">
        <v>16</v>
      </c>
      <c r="AD14" s="135">
        <v>4774</v>
      </c>
      <c r="AE14" s="135">
        <v>2625</v>
      </c>
      <c r="AF14" s="135">
        <v>2149</v>
      </c>
      <c r="AG14" s="324">
        <v>5.2148646582046183</v>
      </c>
      <c r="AH14" s="324">
        <v>5.7473781008473281</v>
      </c>
      <c r="AI14" s="324">
        <v>4.6846729012709005</v>
      </c>
      <c r="AJ14" s="135">
        <v>4568</v>
      </c>
      <c r="AK14" s="135">
        <v>2533</v>
      </c>
      <c r="AL14" s="135">
        <v>2035</v>
      </c>
      <c r="AM14" s="324">
        <f t="shared" si="0"/>
        <v>5.1542436756707968</v>
      </c>
      <c r="AN14" s="324">
        <f t="shared" si="1"/>
        <v>5.7310285533282048</v>
      </c>
      <c r="AO14" s="324">
        <f t="shared" si="2"/>
        <v>4.5804447645628885</v>
      </c>
      <c r="AP14" s="47" t="s">
        <v>449</v>
      </c>
    </row>
    <row r="15" spans="1:42" s="45" customFormat="1" ht="24.6" customHeight="1">
      <c r="A15" s="75" t="s">
        <v>17</v>
      </c>
      <c r="B15" s="135">
        <v>6633</v>
      </c>
      <c r="C15" s="325">
        <v>3368</v>
      </c>
      <c r="D15" s="325">
        <v>3265</v>
      </c>
      <c r="E15" s="324">
        <v>6.8931473822044005</v>
      </c>
      <c r="F15" s="324">
        <v>7.0184212719846597</v>
      </c>
      <c r="G15" s="324">
        <v>6.76852274140718</v>
      </c>
      <c r="H15" s="135">
        <v>6028</v>
      </c>
      <c r="I15" s="135">
        <v>3021</v>
      </c>
      <c r="J15" s="135">
        <v>3007</v>
      </c>
      <c r="K15" s="324">
        <v>6.36</v>
      </c>
      <c r="L15" s="324">
        <v>6.39</v>
      </c>
      <c r="M15" s="324">
        <v>6.3358617783396545</v>
      </c>
      <c r="N15" s="47" t="s">
        <v>450</v>
      </c>
      <c r="O15" s="75" t="s">
        <v>17</v>
      </c>
      <c r="P15" s="135">
        <v>5649</v>
      </c>
      <c r="Q15" s="135">
        <v>2859</v>
      </c>
      <c r="R15" s="135">
        <v>2790</v>
      </c>
      <c r="S15" s="324">
        <v>5.9870910304918761</v>
      </c>
      <c r="T15" s="324">
        <v>6.0780645435605258</v>
      </c>
      <c r="U15" s="324">
        <v>5.8966501109584701</v>
      </c>
      <c r="V15" s="135">
        <v>5227</v>
      </c>
      <c r="W15" s="135">
        <v>2676</v>
      </c>
      <c r="X15" s="135">
        <v>2551</v>
      </c>
      <c r="Y15" s="324">
        <v>5.58487904949141</v>
      </c>
      <c r="Z15" s="324">
        <v>5.7309290272840192</v>
      </c>
      <c r="AA15" s="324">
        <v>5.4394643694827067</v>
      </c>
      <c r="AB15" s="47" t="s">
        <v>450</v>
      </c>
      <c r="AC15" s="75" t="s">
        <v>17</v>
      </c>
      <c r="AD15" s="135">
        <v>4714</v>
      </c>
      <c r="AE15" s="135">
        <v>2390</v>
      </c>
      <c r="AF15" s="135">
        <v>2324</v>
      </c>
      <c r="AG15" s="324">
        <v>5.1493238371965999</v>
      </c>
      <c r="AH15" s="324">
        <v>5.2328509184857577</v>
      </c>
      <c r="AI15" s="324">
        <v>5.0661609225470317</v>
      </c>
      <c r="AJ15" s="135">
        <v>4287</v>
      </c>
      <c r="AK15" s="135">
        <v>2191</v>
      </c>
      <c r="AL15" s="135">
        <v>2096</v>
      </c>
      <c r="AM15" s="324">
        <f t="shared" si="0"/>
        <v>4.8371809626971771</v>
      </c>
      <c r="AN15" s="324">
        <f t="shared" si="1"/>
        <v>4.9572378840671529</v>
      </c>
      <c r="AO15" s="324">
        <f t="shared" si="2"/>
        <v>4.7177455658593681</v>
      </c>
      <c r="AP15" s="47" t="s">
        <v>450</v>
      </c>
    </row>
    <row r="16" spans="1:42" s="45" customFormat="1" ht="24.6" customHeight="1">
      <c r="A16" s="75" t="s">
        <v>18</v>
      </c>
      <c r="B16" s="135">
        <v>6934</v>
      </c>
      <c r="C16" s="325">
        <v>3588</v>
      </c>
      <c r="D16" s="325">
        <v>3346</v>
      </c>
      <c r="E16" s="324">
        <v>7.2059526531290894</v>
      </c>
      <c r="F16" s="324">
        <v>7.4768692173043299</v>
      </c>
      <c r="G16" s="324">
        <v>6.9364401509183597</v>
      </c>
      <c r="H16" s="135">
        <v>6643</v>
      </c>
      <c r="I16" s="135">
        <v>3436</v>
      </c>
      <c r="J16" s="135">
        <v>3207</v>
      </c>
      <c r="K16" s="324">
        <v>7.01</v>
      </c>
      <c r="L16" s="324">
        <v>7.26</v>
      </c>
      <c r="M16" s="324">
        <v>6.7572692793931726</v>
      </c>
      <c r="N16" s="47" t="s">
        <v>451</v>
      </c>
      <c r="O16" s="75" t="s">
        <v>18</v>
      </c>
      <c r="P16" s="135">
        <v>6391</v>
      </c>
      <c r="Q16" s="135">
        <v>3308</v>
      </c>
      <c r="R16" s="135">
        <v>3083</v>
      </c>
      <c r="S16" s="324">
        <v>6.7734995177683803</v>
      </c>
      <c r="T16" s="324">
        <v>7.0326119307793702</v>
      </c>
      <c r="U16" s="324">
        <v>6.5159040473422802</v>
      </c>
      <c r="V16" s="135">
        <v>6294</v>
      </c>
      <c r="W16" s="135">
        <v>3214</v>
      </c>
      <c r="X16" s="135">
        <v>3080</v>
      </c>
      <c r="Y16" s="324">
        <v>6.7249337550217962</v>
      </c>
      <c r="Z16" s="324">
        <v>6.8831113205122714</v>
      </c>
      <c r="AA16" s="324">
        <v>6.5674442406925673</v>
      </c>
      <c r="AB16" s="47" t="s">
        <v>451</v>
      </c>
      <c r="AC16" s="75" t="s">
        <v>18</v>
      </c>
      <c r="AD16" s="135">
        <v>6202</v>
      </c>
      <c r="AE16" s="135">
        <v>3175</v>
      </c>
      <c r="AF16" s="135">
        <v>3027</v>
      </c>
      <c r="AG16" s="324">
        <v>6.774736198195443</v>
      </c>
      <c r="AH16" s="324">
        <v>6.9515906553105768</v>
      </c>
      <c r="AI16" s="324">
        <v>6.5986528023020075</v>
      </c>
      <c r="AJ16" s="135">
        <v>5943</v>
      </c>
      <c r="AK16" s="135">
        <v>3029</v>
      </c>
      <c r="AL16" s="135">
        <v>2914</v>
      </c>
      <c r="AM16" s="324">
        <f t="shared" si="0"/>
        <v>6.7057071288335255</v>
      </c>
      <c r="AN16" s="324">
        <f t="shared" si="1"/>
        <v>6.8532512783383863</v>
      </c>
      <c r="AO16" s="324">
        <f t="shared" si="2"/>
        <v>6.55892680291708</v>
      </c>
      <c r="AP16" s="47" t="s">
        <v>451</v>
      </c>
    </row>
    <row r="17" spans="1:53" s="45" customFormat="1" ht="24.6" customHeight="1">
      <c r="A17" s="75" t="s">
        <v>19</v>
      </c>
      <c r="B17" s="135">
        <v>8619</v>
      </c>
      <c r="C17" s="325">
        <v>4460</v>
      </c>
      <c r="D17" s="325">
        <v>4159</v>
      </c>
      <c r="E17" s="324">
        <v>8.9570386382058906</v>
      </c>
      <c r="F17" s="324">
        <v>9.2939901642077203</v>
      </c>
      <c r="G17" s="324">
        <v>8.6218334093453297</v>
      </c>
      <c r="H17" s="135">
        <v>8296</v>
      </c>
      <c r="I17" s="135">
        <v>4273</v>
      </c>
      <c r="J17" s="135">
        <v>4023</v>
      </c>
      <c r="K17" s="324">
        <v>8.75</v>
      </c>
      <c r="L17" s="324">
        <v>9.0299999999999994</v>
      </c>
      <c r="M17" s="324">
        <v>8.4766118836915307</v>
      </c>
      <c r="N17" s="47" t="s">
        <v>452</v>
      </c>
      <c r="O17" s="75" t="s">
        <v>19</v>
      </c>
      <c r="P17" s="135">
        <v>7943</v>
      </c>
      <c r="Q17" s="135">
        <v>4102</v>
      </c>
      <c r="R17" s="135">
        <v>3841</v>
      </c>
      <c r="S17" s="324">
        <v>8.4183862728265133</v>
      </c>
      <c r="T17" s="324">
        <v>8.720608869424721</v>
      </c>
      <c r="U17" s="324">
        <v>8.1179330022191696</v>
      </c>
      <c r="V17" s="135">
        <v>7521</v>
      </c>
      <c r="W17" s="135">
        <v>3903</v>
      </c>
      <c r="X17" s="135">
        <v>3618</v>
      </c>
      <c r="Y17" s="324">
        <v>8.0359432430122233</v>
      </c>
      <c r="Z17" s="324">
        <v>8.3586756328436209</v>
      </c>
      <c r="AA17" s="324">
        <v>7.7146146957226325</v>
      </c>
      <c r="AB17" s="47" t="s">
        <v>452</v>
      </c>
      <c r="AC17" s="75" t="s">
        <v>19</v>
      </c>
      <c r="AD17" s="135">
        <v>6962</v>
      </c>
      <c r="AE17" s="135">
        <v>3578</v>
      </c>
      <c r="AF17" s="135">
        <v>3384</v>
      </c>
      <c r="AG17" s="324">
        <v>7.6049199309636686</v>
      </c>
      <c r="AH17" s="324">
        <v>7.8339500361263763</v>
      </c>
      <c r="AI17" s="324">
        <v>7.3768883657053168</v>
      </c>
      <c r="AJ17" s="135">
        <v>6289</v>
      </c>
      <c r="AK17" s="135">
        <v>3254</v>
      </c>
      <c r="AL17" s="135">
        <v>3035</v>
      </c>
      <c r="AM17" s="324">
        <f t="shared" si="0"/>
        <v>7.0961117505021098</v>
      </c>
      <c r="AN17" s="324">
        <f t="shared" si="1"/>
        <v>7.3623240870627633</v>
      </c>
      <c r="AO17" s="324">
        <f t="shared" si="2"/>
        <v>6.8312775727018993</v>
      </c>
      <c r="AP17" s="47" t="s">
        <v>452</v>
      </c>
    </row>
    <row r="18" spans="1:53" s="45" customFormat="1" ht="24.6" customHeight="1">
      <c r="A18" s="75" t="s">
        <v>20</v>
      </c>
      <c r="B18" s="135">
        <v>8063</v>
      </c>
      <c r="C18" s="325">
        <v>4291</v>
      </c>
      <c r="D18" s="325">
        <v>3772</v>
      </c>
      <c r="E18" s="324">
        <v>8.3792322241390007</v>
      </c>
      <c r="F18" s="324">
        <v>8.9418187880303517</v>
      </c>
      <c r="G18" s="324">
        <v>7.8195613416808296</v>
      </c>
      <c r="H18" s="135">
        <v>8171</v>
      </c>
      <c r="I18" s="135">
        <v>4386</v>
      </c>
      <c r="J18" s="135">
        <v>3785</v>
      </c>
      <c r="K18" s="324">
        <v>8.6199999999999992</v>
      </c>
      <c r="L18" s="324">
        <v>9.27</v>
      </c>
      <c r="M18" s="324">
        <v>7.9751369574378419</v>
      </c>
      <c r="N18" s="47" t="s">
        <v>453</v>
      </c>
      <c r="O18" s="75" t="s">
        <v>20</v>
      </c>
      <c r="P18" s="135">
        <v>8346</v>
      </c>
      <c r="Q18" s="135">
        <v>4459</v>
      </c>
      <c r="R18" s="135">
        <v>3887</v>
      </c>
      <c r="S18" s="324">
        <v>8.8455057072907053</v>
      </c>
      <c r="T18" s="324">
        <v>9.4795697095964968</v>
      </c>
      <c r="U18" s="324">
        <v>8.215153756736763</v>
      </c>
      <c r="V18" s="135">
        <v>8441</v>
      </c>
      <c r="W18" s="135">
        <v>4468</v>
      </c>
      <c r="X18" s="135">
        <v>3973</v>
      </c>
      <c r="Y18" s="324">
        <v>9.0189332421574502</v>
      </c>
      <c r="Z18" s="324">
        <v>9.5686812010108362</v>
      </c>
      <c r="AA18" s="324">
        <v>8.4715766130751842</v>
      </c>
      <c r="AB18" s="47" t="s">
        <v>453</v>
      </c>
      <c r="AC18" s="75" t="s">
        <v>20</v>
      </c>
      <c r="AD18" s="135">
        <v>8473</v>
      </c>
      <c r="AE18" s="135">
        <v>4437</v>
      </c>
      <c r="AF18" s="135">
        <v>4036</v>
      </c>
      <c r="AG18" s="324">
        <v>9.2554562733489174</v>
      </c>
      <c r="AH18" s="324">
        <v>9.7147110984607981</v>
      </c>
      <c r="AI18" s="324">
        <v>8.7982037364026766</v>
      </c>
      <c r="AJ18" s="135">
        <v>8215</v>
      </c>
      <c r="AK18" s="135">
        <v>4251</v>
      </c>
      <c r="AL18" s="135">
        <v>3964</v>
      </c>
      <c r="AM18" s="324">
        <f t="shared" si="0"/>
        <v>9.2692889219867762</v>
      </c>
      <c r="AN18" s="324">
        <f t="shared" si="1"/>
        <v>9.6180822661658887</v>
      </c>
      <c r="AO18" s="324">
        <f t="shared" si="2"/>
        <v>8.9223012514630415</v>
      </c>
      <c r="AP18" s="47" t="s">
        <v>453</v>
      </c>
    </row>
    <row r="19" spans="1:53" s="45" customFormat="1" ht="24.6" customHeight="1">
      <c r="A19" s="75" t="s">
        <v>21</v>
      </c>
      <c r="B19" s="135">
        <v>8281</v>
      </c>
      <c r="C19" s="325">
        <v>4274</v>
      </c>
      <c r="D19" s="325">
        <v>4007</v>
      </c>
      <c r="E19" s="324">
        <v>8.6057822210213502</v>
      </c>
      <c r="F19" s="324">
        <v>8.9063932649829205</v>
      </c>
      <c r="G19" s="324">
        <v>8.3067291347070693</v>
      </c>
      <c r="H19" s="135">
        <v>8146</v>
      </c>
      <c r="I19" s="135">
        <v>4217</v>
      </c>
      <c r="J19" s="135">
        <v>3929</v>
      </c>
      <c r="K19" s="324">
        <v>8.6</v>
      </c>
      <c r="L19" s="324">
        <v>8.91</v>
      </c>
      <c r="M19" s="324">
        <v>8.2785503581963766</v>
      </c>
      <c r="N19" s="47" t="s">
        <v>454</v>
      </c>
      <c r="O19" s="75" t="s">
        <v>21</v>
      </c>
      <c r="P19" s="135">
        <v>8135</v>
      </c>
      <c r="Q19" s="135">
        <v>4212</v>
      </c>
      <c r="R19" s="135">
        <v>3923</v>
      </c>
      <c r="S19" s="324">
        <v>8.6218774177821587</v>
      </c>
      <c r="T19" s="324">
        <v>8.9544623495896936</v>
      </c>
      <c r="U19" s="324">
        <v>8.2912395646200991</v>
      </c>
      <c r="V19" s="135">
        <v>8011</v>
      </c>
      <c r="W19" s="135">
        <v>4208</v>
      </c>
      <c r="X19" s="135">
        <v>3803</v>
      </c>
      <c r="Y19" s="324">
        <v>8.5594922642960931</v>
      </c>
      <c r="Z19" s="324">
        <v>9.0118644793763654</v>
      </c>
      <c r="AA19" s="324">
        <v>8.1090878075824122</v>
      </c>
      <c r="AB19" s="47" t="s">
        <v>454</v>
      </c>
      <c r="AC19" s="75" t="s">
        <v>21</v>
      </c>
      <c r="AD19" s="135">
        <v>7770</v>
      </c>
      <c r="AE19" s="135">
        <v>4142</v>
      </c>
      <c r="AF19" s="135">
        <v>3628</v>
      </c>
      <c r="AG19" s="324">
        <v>8.4875363205383074</v>
      </c>
      <c r="AH19" s="324">
        <v>9.0688152737941454</v>
      </c>
      <c r="AI19" s="324">
        <v>7.908791663941753</v>
      </c>
      <c r="AJ19" s="135">
        <v>7837</v>
      </c>
      <c r="AK19" s="135">
        <v>4169</v>
      </c>
      <c r="AL19" s="135">
        <v>3668</v>
      </c>
      <c r="AM19" s="324">
        <f t="shared" si="0"/>
        <v>8.8427775144991312</v>
      </c>
      <c r="AN19" s="324">
        <f t="shared" si="1"/>
        <v>9.4325535092085619</v>
      </c>
      <c r="AO19" s="324">
        <f t="shared" si="2"/>
        <v>8.2560547402538944</v>
      </c>
      <c r="AP19" s="47" t="s">
        <v>454</v>
      </c>
    </row>
    <row r="20" spans="1:53" s="45" customFormat="1" ht="24.6" customHeight="1">
      <c r="A20" s="75" t="s">
        <v>22</v>
      </c>
      <c r="B20" s="135">
        <v>6911</v>
      </c>
      <c r="C20" s="325">
        <v>3447</v>
      </c>
      <c r="D20" s="325">
        <v>3464</v>
      </c>
      <c r="E20" s="324">
        <v>7.1820505892378401</v>
      </c>
      <c r="F20" s="324">
        <v>7.1830457614403604</v>
      </c>
      <c r="G20" s="324">
        <v>7.1810605746506901</v>
      </c>
      <c r="H20" s="135">
        <v>7407</v>
      </c>
      <c r="I20" s="135">
        <v>3695</v>
      </c>
      <c r="J20" s="135">
        <v>3712</v>
      </c>
      <c r="K20" s="324">
        <v>7.82</v>
      </c>
      <c r="L20" s="324">
        <v>7.81</v>
      </c>
      <c r="M20" s="324">
        <v>7.8213232195533084</v>
      </c>
      <c r="N20" s="47" t="s">
        <v>455</v>
      </c>
      <c r="O20" s="75" t="s">
        <v>22</v>
      </c>
      <c r="P20" s="135">
        <v>7721</v>
      </c>
      <c r="Q20" s="135">
        <v>3876</v>
      </c>
      <c r="R20" s="135">
        <v>3845</v>
      </c>
      <c r="S20" s="324">
        <v>8.1830996364715478</v>
      </c>
      <c r="T20" s="324">
        <v>8.2401462647221404</v>
      </c>
      <c r="U20" s="324">
        <v>8.1263869808728746</v>
      </c>
      <c r="V20" s="135">
        <v>8115</v>
      </c>
      <c r="W20" s="135">
        <v>4095</v>
      </c>
      <c r="X20" s="135">
        <v>4020</v>
      </c>
      <c r="Y20" s="324">
        <v>8.6706128728951199</v>
      </c>
      <c r="Z20" s="324">
        <v>8.7698633657429212</v>
      </c>
      <c r="AA20" s="324">
        <v>8.5717941063584799</v>
      </c>
      <c r="AB20" s="47" t="s">
        <v>455</v>
      </c>
      <c r="AC20" s="75" t="s">
        <v>22</v>
      </c>
      <c r="AD20" s="135">
        <v>8266</v>
      </c>
      <c r="AE20" s="135">
        <v>4174</v>
      </c>
      <c r="AF20" s="135">
        <v>4092</v>
      </c>
      <c r="AG20" s="324">
        <v>9.0293404408712554</v>
      </c>
      <c r="AH20" s="324">
        <v>9.1388785496901903</v>
      </c>
      <c r="AI20" s="324">
        <v>8.9202799032110391</v>
      </c>
      <c r="AJ20" s="135">
        <v>8156</v>
      </c>
      <c r="AK20" s="135">
        <v>4162</v>
      </c>
      <c r="AL20" s="135">
        <v>3994</v>
      </c>
      <c r="AM20" s="324">
        <f t="shared" si="0"/>
        <v>9.2027170356328849</v>
      </c>
      <c r="AN20" s="324">
        <f t="shared" si="1"/>
        <v>9.4167156884926921</v>
      </c>
      <c r="AO20" s="324">
        <f t="shared" si="2"/>
        <v>8.989826235707211</v>
      </c>
      <c r="AP20" s="47" t="s">
        <v>455</v>
      </c>
    </row>
    <row r="21" spans="1:53" s="45" customFormat="1" ht="24.6" customHeight="1">
      <c r="A21" s="75" t="s">
        <v>23</v>
      </c>
      <c r="B21" s="135">
        <v>4731</v>
      </c>
      <c r="C21" s="325">
        <v>2170</v>
      </c>
      <c r="D21" s="325">
        <v>2561</v>
      </c>
      <c r="E21" s="324">
        <v>4.9165506204144407</v>
      </c>
      <c r="F21" s="324">
        <v>4.5219638242894025</v>
      </c>
      <c r="G21" s="324">
        <v>5.3090924167668758</v>
      </c>
      <c r="H21" s="135">
        <v>4938</v>
      </c>
      <c r="I21" s="135">
        <v>2311</v>
      </c>
      <c r="J21" s="135">
        <v>2627</v>
      </c>
      <c r="K21" s="324">
        <v>5.21</v>
      </c>
      <c r="L21" s="324">
        <v>4.8899999999999997</v>
      </c>
      <c r="M21" s="324">
        <v>5.5351875263379684</v>
      </c>
      <c r="N21" s="47" t="s">
        <v>456</v>
      </c>
      <c r="O21" s="75" t="s">
        <v>23</v>
      </c>
      <c r="P21" s="135">
        <v>5504</v>
      </c>
      <c r="Q21" s="135">
        <v>2589</v>
      </c>
      <c r="R21" s="135">
        <v>2915</v>
      </c>
      <c r="S21" s="324">
        <v>5.8334128220618311</v>
      </c>
      <c r="T21" s="324">
        <v>5.5040605467919557</v>
      </c>
      <c r="U21" s="324">
        <v>6.160836943886717</v>
      </c>
      <c r="V21" s="135">
        <v>6024</v>
      </c>
      <c r="W21" s="135">
        <v>2869</v>
      </c>
      <c r="X21" s="135">
        <v>3155</v>
      </c>
      <c r="Y21" s="324">
        <v>6.43644755962048</v>
      </c>
      <c r="Z21" s="324">
        <v>6.1442583629588388</v>
      </c>
      <c r="AA21" s="324">
        <v>6.7273657725276133</v>
      </c>
      <c r="AB21" s="47" t="s">
        <v>456</v>
      </c>
      <c r="AC21" s="75" t="s">
        <v>23</v>
      </c>
      <c r="AD21" s="135">
        <v>6316</v>
      </c>
      <c r="AE21" s="135">
        <v>3053</v>
      </c>
      <c r="AF21" s="135">
        <v>3263</v>
      </c>
      <c r="AG21" s="324">
        <v>6.8992637581106768</v>
      </c>
      <c r="AH21" s="324">
        <v>6.6844744159569105</v>
      </c>
      <c r="AI21" s="324">
        <v>7.1131166481372476</v>
      </c>
      <c r="AJ21" s="135">
        <v>6775</v>
      </c>
      <c r="AK21" s="135">
        <v>3344</v>
      </c>
      <c r="AL21" s="135">
        <v>3431</v>
      </c>
      <c r="AM21" s="324">
        <f t="shared" si="0"/>
        <v>7.644483560129081</v>
      </c>
      <c r="AN21" s="324">
        <f t="shared" si="1"/>
        <v>7.5659532105525136</v>
      </c>
      <c r="AO21" s="324">
        <f t="shared" si="2"/>
        <v>7.722607364724948</v>
      </c>
      <c r="AP21" s="47" t="s">
        <v>456</v>
      </c>
    </row>
    <row r="22" spans="1:53" s="45" customFormat="1" ht="24.6" customHeight="1">
      <c r="A22" s="75" t="s">
        <v>265</v>
      </c>
      <c r="B22" s="135">
        <v>4455</v>
      </c>
      <c r="C22" s="325">
        <v>1885</v>
      </c>
      <c r="D22" s="325">
        <v>2570</v>
      </c>
      <c r="E22" s="324">
        <v>4.6297258537193704</v>
      </c>
      <c r="F22" s="324">
        <v>3.9280653496707507</v>
      </c>
      <c r="G22" s="324">
        <v>5.3277499067125484</v>
      </c>
      <c r="H22" s="135">
        <v>4532</v>
      </c>
      <c r="I22" s="135">
        <v>1959</v>
      </c>
      <c r="J22" s="135">
        <v>2573</v>
      </c>
      <c r="K22" s="324">
        <v>4.78</v>
      </c>
      <c r="L22" s="324">
        <v>4.1399999999999997</v>
      </c>
      <c r="M22" s="324">
        <v>5.4214075010535181</v>
      </c>
      <c r="N22" s="47" t="s">
        <v>457</v>
      </c>
      <c r="O22" s="75" t="s">
        <v>265</v>
      </c>
      <c r="P22" s="135">
        <v>4656</v>
      </c>
      <c r="Q22" s="135">
        <v>2014</v>
      </c>
      <c r="R22" s="135">
        <v>2642</v>
      </c>
      <c r="S22" s="324">
        <v>4.934660265174398</v>
      </c>
      <c r="T22" s="324">
        <v>4.2816446277477782</v>
      </c>
      <c r="U22" s="324">
        <v>5.5838529007714257</v>
      </c>
      <c r="V22" s="135">
        <v>4494</v>
      </c>
      <c r="W22" s="135">
        <v>1960</v>
      </c>
      <c r="X22" s="135">
        <v>2534</v>
      </c>
      <c r="Y22" s="324">
        <v>4.8016924523463542</v>
      </c>
      <c r="Z22" s="324">
        <v>4.1975414400137065</v>
      </c>
      <c r="AA22" s="324">
        <v>5.4032154889334301</v>
      </c>
      <c r="AB22" s="47" t="s">
        <v>457</v>
      </c>
      <c r="AC22" s="75" t="s">
        <v>265</v>
      </c>
      <c r="AD22" s="135">
        <v>4480</v>
      </c>
      <c r="AE22" s="135">
        <v>1975</v>
      </c>
      <c r="AF22" s="135">
        <v>2505</v>
      </c>
      <c r="AG22" s="324">
        <v>4.8937146352653311</v>
      </c>
      <c r="AH22" s="324">
        <v>4.3242178092089416</v>
      </c>
      <c r="AI22" s="324">
        <v>5.46072853312406</v>
      </c>
      <c r="AJ22" s="135">
        <v>4533</v>
      </c>
      <c r="AK22" s="135">
        <v>2015</v>
      </c>
      <c r="AL22" s="135">
        <v>2518</v>
      </c>
      <c r="AM22" s="324">
        <f t="shared" si="0"/>
        <v>5.114751878681199</v>
      </c>
      <c r="AN22" s="324">
        <f t="shared" si="1"/>
        <v>4.5590298203538628</v>
      </c>
      <c r="AO22" s="324">
        <f t="shared" si="2"/>
        <v>5.6675970108940303</v>
      </c>
      <c r="AP22" s="47" t="s">
        <v>457</v>
      </c>
    </row>
    <row r="23" spans="1:53" s="45" customFormat="1" ht="24.6" customHeight="1">
      <c r="A23" s="75" t="s">
        <v>266</v>
      </c>
      <c r="B23" s="135">
        <v>4214</v>
      </c>
      <c r="C23" s="325">
        <v>1700</v>
      </c>
      <c r="D23" s="325">
        <v>2514</v>
      </c>
      <c r="E23" s="324">
        <v>4.3792737929457708</v>
      </c>
      <c r="F23" s="324">
        <v>3.542552304742852</v>
      </c>
      <c r="G23" s="324">
        <v>5.2116588581616217</v>
      </c>
      <c r="H23" s="135">
        <v>4192</v>
      </c>
      <c r="I23" s="135">
        <v>1671</v>
      </c>
      <c r="J23" s="135">
        <v>2521</v>
      </c>
      <c r="K23" s="324">
        <v>4.42</v>
      </c>
      <c r="L23" s="324">
        <v>3.53</v>
      </c>
      <c r="M23" s="324">
        <v>5.3118415507796035</v>
      </c>
      <c r="N23" s="47" t="s">
        <v>458</v>
      </c>
      <c r="O23" s="75" t="s">
        <v>266</v>
      </c>
      <c r="P23" s="135">
        <v>4143</v>
      </c>
      <c r="Q23" s="135">
        <v>1651</v>
      </c>
      <c r="R23" s="135">
        <v>2492</v>
      </c>
      <c r="S23" s="324">
        <v>4.3909573622460334</v>
      </c>
      <c r="T23" s="324">
        <v>3.5099281432033678</v>
      </c>
      <c r="U23" s="324">
        <v>5.2668287012575297</v>
      </c>
      <c r="V23" s="135">
        <v>4029</v>
      </c>
      <c r="W23" s="135">
        <v>1645</v>
      </c>
      <c r="X23" s="135">
        <v>2384</v>
      </c>
      <c r="Y23" s="324">
        <v>4.3048551158218649</v>
      </c>
      <c r="Z23" s="324">
        <v>3.5229365657257894</v>
      </c>
      <c r="AA23" s="324">
        <v>5.0833724252633372</v>
      </c>
      <c r="AB23" s="47" t="s">
        <v>458</v>
      </c>
      <c r="AC23" s="75" t="s">
        <v>266</v>
      </c>
      <c r="AD23" s="135">
        <v>3968</v>
      </c>
      <c r="AE23" s="135">
        <v>1639</v>
      </c>
      <c r="AF23" s="135">
        <v>2329</v>
      </c>
      <c r="AG23" s="324">
        <v>4.3344329626635796</v>
      </c>
      <c r="AH23" s="324">
        <v>3.5885534123004841</v>
      </c>
      <c r="AI23" s="324">
        <v>5.0770605802977782</v>
      </c>
      <c r="AJ23" s="135">
        <v>4077</v>
      </c>
      <c r="AK23" s="135">
        <v>1676</v>
      </c>
      <c r="AL23" s="135">
        <v>2401</v>
      </c>
      <c r="AM23" s="324">
        <f t="shared" si="0"/>
        <v>4.6002301807595964</v>
      </c>
      <c r="AN23" s="324">
        <f t="shared" si="1"/>
        <v>3.7920267885424677</v>
      </c>
      <c r="AO23" s="324">
        <f t="shared" si="2"/>
        <v>5.4042495723417661</v>
      </c>
      <c r="AP23" s="47" t="s">
        <v>458</v>
      </c>
    </row>
    <row r="24" spans="1:53" s="45" customFormat="1" ht="24.6" customHeight="1">
      <c r="A24" s="234" t="s">
        <v>267</v>
      </c>
      <c r="B24" s="321">
        <v>4295</v>
      </c>
      <c r="C24" s="327">
        <v>1544</v>
      </c>
      <c r="D24" s="327">
        <v>2751</v>
      </c>
      <c r="E24" s="326">
        <v>4.4634506266497604</v>
      </c>
      <c r="F24" s="326">
        <v>3.217471034425273</v>
      </c>
      <c r="G24" s="326">
        <v>5.7029727600646787</v>
      </c>
      <c r="H24" s="321">
        <v>4682</v>
      </c>
      <c r="I24" s="321">
        <v>1663</v>
      </c>
      <c r="J24" s="321">
        <v>3019</v>
      </c>
      <c r="K24" s="326">
        <v>4.9400000000000004</v>
      </c>
      <c r="L24" s="326">
        <v>3.52</v>
      </c>
      <c r="M24" s="326">
        <v>6.3611462284028653</v>
      </c>
      <c r="N24" s="48" t="s">
        <v>459</v>
      </c>
      <c r="O24" s="234" t="s">
        <v>267</v>
      </c>
      <c r="P24" s="321">
        <v>5094</v>
      </c>
      <c r="Q24" s="321">
        <v>1808</v>
      </c>
      <c r="R24" s="321">
        <v>3286</v>
      </c>
      <c r="S24" s="326">
        <v>5.3988744396044641</v>
      </c>
      <c r="T24" s="326">
        <v>3.8437008376206472</v>
      </c>
      <c r="U24" s="328">
        <v>6.9449434640177543</v>
      </c>
      <c r="V24" s="321">
        <v>5379</v>
      </c>
      <c r="W24" s="321">
        <v>1905</v>
      </c>
      <c r="X24" s="321">
        <v>3474</v>
      </c>
      <c r="Y24" s="326">
        <v>5.747286092828447</v>
      </c>
      <c r="Z24" s="326">
        <v>4.0797532873602602</v>
      </c>
      <c r="AA24" s="326">
        <v>7.4075653545993436</v>
      </c>
      <c r="AB24" s="48" t="s">
        <v>459</v>
      </c>
      <c r="AC24" s="234" t="s">
        <v>267</v>
      </c>
      <c r="AD24" s="321">
        <v>5700</v>
      </c>
      <c r="AE24" s="321">
        <v>2007</v>
      </c>
      <c r="AF24" s="321">
        <v>3693</v>
      </c>
      <c r="AG24" s="326">
        <v>6.2263779957616938</v>
      </c>
      <c r="AH24" s="326">
        <v>4.3942810851049856</v>
      </c>
      <c r="AI24" s="328">
        <v>8.0504872147014588</v>
      </c>
      <c r="AJ24" s="321">
        <v>5987</v>
      </c>
      <c r="AK24" s="321">
        <v>2110</v>
      </c>
      <c r="AL24" s="321">
        <v>3877</v>
      </c>
      <c r="AM24" s="326">
        <f t="shared" si="0"/>
        <v>6.7553539593347329</v>
      </c>
      <c r="AN24" s="326">
        <f t="shared" si="1"/>
        <v>4.7739716729263773</v>
      </c>
      <c r="AO24" s="328">
        <f t="shared" si="2"/>
        <v>8.7264787971549485</v>
      </c>
      <c r="AP24" s="48" t="s">
        <v>459</v>
      </c>
    </row>
    <row r="25" spans="1:53" s="45" customFormat="1" ht="16.5" customHeight="1">
      <c r="A25" s="677" t="s">
        <v>471</v>
      </c>
      <c r="B25" s="677"/>
      <c r="C25" s="677"/>
      <c r="D25" s="135"/>
      <c r="E25" s="322"/>
      <c r="F25" s="322"/>
      <c r="G25" s="322"/>
      <c r="H25" s="329"/>
      <c r="I25" s="329"/>
      <c r="J25" s="329"/>
      <c r="K25" s="322"/>
      <c r="L25" s="322"/>
      <c r="M25" s="322"/>
      <c r="N25" s="84" t="s">
        <v>472</v>
      </c>
      <c r="O25" s="678" t="s">
        <v>471</v>
      </c>
      <c r="P25" s="678"/>
      <c r="Q25" s="678"/>
      <c r="R25" s="135"/>
      <c r="S25" s="330"/>
      <c r="T25" s="322"/>
      <c r="U25" s="322"/>
      <c r="V25" s="135"/>
      <c r="W25" s="135"/>
      <c r="X25" s="135"/>
      <c r="Y25" s="330"/>
      <c r="Z25" s="322"/>
      <c r="AA25" s="322"/>
      <c r="AB25" s="84" t="s">
        <v>472</v>
      </c>
      <c r="AC25" s="677" t="s">
        <v>471</v>
      </c>
      <c r="AD25" s="677"/>
      <c r="AE25" s="677"/>
      <c r="AF25" s="331"/>
      <c r="AG25" s="330"/>
      <c r="AH25" s="322"/>
      <c r="AI25" s="322"/>
      <c r="AJ25" s="331"/>
      <c r="AK25" s="331"/>
      <c r="AL25" s="331"/>
      <c r="AM25" s="330"/>
      <c r="AN25" s="322"/>
      <c r="AO25" s="322"/>
      <c r="AP25" s="84" t="s">
        <v>472</v>
      </c>
    </row>
    <row r="26" spans="1:53" s="45" customFormat="1" ht="16.5" customHeight="1">
      <c r="A26" s="45" t="s">
        <v>439</v>
      </c>
      <c r="B26" s="331"/>
      <c r="C26" s="331"/>
      <c r="D26" s="331"/>
      <c r="E26" s="322"/>
      <c r="F26" s="322"/>
      <c r="G26" s="322"/>
      <c r="H26" s="332"/>
      <c r="I26" s="332"/>
      <c r="J26" s="332"/>
      <c r="K26" s="322"/>
      <c r="L26" s="322"/>
      <c r="M26" s="322"/>
      <c r="O26" s="45" t="s">
        <v>439</v>
      </c>
      <c r="P26" s="331"/>
      <c r="Q26" s="331"/>
      <c r="R26" s="331"/>
      <c r="S26" s="330"/>
      <c r="T26" s="322"/>
      <c r="U26" s="322"/>
      <c r="V26" s="331"/>
      <c r="W26" s="331"/>
      <c r="X26" s="331"/>
      <c r="Y26" s="330"/>
      <c r="Z26" s="322"/>
      <c r="AA26" s="322"/>
      <c r="AC26" s="45" t="s">
        <v>439</v>
      </c>
      <c r="AD26" s="331"/>
      <c r="AE26" s="331"/>
      <c r="AF26" s="331"/>
      <c r="AG26" s="330"/>
      <c r="AH26" s="322"/>
      <c r="AI26" s="322"/>
      <c r="AJ26" s="331"/>
      <c r="AK26" s="331"/>
      <c r="AL26" s="331"/>
      <c r="AM26" s="330"/>
      <c r="AN26" s="322"/>
      <c r="AO26" s="322"/>
    </row>
    <row r="27" spans="1:53" ht="16.5" customHeight="1">
      <c r="H27" s="335"/>
      <c r="I27" s="335"/>
      <c r="J27" s="335"/>
      <c r="AZ27" s="338"/>
      <c r="BA27" s="338"/>
    </row>
    <row r="28" spans="1:53" ht="16.5" customHeight="1">
      <c r="H28" s="335"/>
      <c r="I28" s="335"/>
      <c r="J28" s="335"/>
      <c r="T28" s="336"/>
      <c r="U28" s="336"/>
      <c r="AZ28" s="338"/>
      <c r="BA28" s="338"/>
    </row>
    <row r="29" spans="1:53" ht="15.75" customHeight="1">
      <c r="H29" s="335"/>
      <c r="I29" s="335"/>
      <c r="J29" s="335"/>
    </row>
    <row r="30" spans="1:53" ht="10.5" customHeight="1">
      <c r="H30" s="335"/>
      <c r="I30" s="335"/>
      <c r="J30" s="335"/>
    </row>
    <row r="31" spans="1:53">
      <c r="H31" s="335"/>
      <c r="I31" s="335"/>
      <c r="J31" s="335"/>
    </row>
    <row r="32" spans="1:53">
      <c r="H32" s="335"/>
      <c r="I32" s="335"/>
      <c r="J32" s="335"/>
    </row>
    <row r="33" spans="8:10">
      <c r="H33" s="335"/>
      <c r="I33" s="335"/>
      <c r="J33" s="335"/>
    </row>
    <row r="34" spans="8:10">
      <c r="H34" s="335"/>
      <c r="I34" s="335"/>
      <c r="J34" s="335"/>
    </row>
    <row r="35" spans="8:10">
      <c r="H35" s="335"/>
      <c r="I35" s="335"/>
      <c r="J35" s="335"/>
    </row>
    <row r="36" spans="8:10">
      <c r="H36" s="335"/>
      <c r="I36" s="335"/>
      <c r="J36" s="335"/>
    </row>
    <row r="37" spans="8:10">
      <c r="H37" s="335"/>
      <c r="I37" s="335"/>
      <c r="J37" s="335"/>
    </row>
    <row r="38" spans="8:10">
      <c r="H38" s="335"/>
      <c r="I38" s="335"/>
      <c r="J38" s="335"/>
    </row>
    <row r="39" spans="8:10">
      <c r="H39" s="335"/>
      <c r="I39" s="335"/>
      <c r="J39" s="335"/>
    </row>
    <row r="40" spans="8:10">
      <c r="H40" s="335"/>
      <c r="I40" s="335"/>
      <c r="J40" s="335"/>
    </row>
    <row r="41" spans="8:10">
      <c r="H41" s="335"/>
      <c r="I41" s="335"/>
      <c r="J41" s="335"/>
    </row>
    <row r="42" spans="8:10">
      <c r="H42" s="335"/>
      <c r="I42" s="335"/>
      <c r="J42" s="335"/>
    </row>
    <row r="43" spans="8:10">
      <c r="H43" s="335"/>
      <c r="I43" s="335"/>
      <c r="J43" s="335"/>
    </row>
    <row r="44" spans="8:10">
      <c r="H44" s="335"/>
      <c r="I44" s="335"/>
      <c r="J44" s="335"/>
    </row>
    <row r="45" spans="8:10">
      <c r="H45" s="335"/>
      <c r="I45" s="335"/>
      <c r="J45" s="335"/>
    </row>
    <row r="46" spans="8:10">
      <c r="H46" s="335"/>
      <c r="I46" s="335"/>
      <c r="J46" s="335"/>
    </row>
    <row r="47" spans="8:10">
      <c r="H47" s="335"/>
      <c r="I47" s="335"/>
      <c r="J47" s="335"/>
    </row>
    <row r="48" spans="8:10">
      <c r="H48" s="335"/>
      <c r="I48" s="335"/>
      <c r="J48" s="335"/>
    </row>
    <row r="49" spans="8:10">
      <c r="H49" s="335"/>
      <c r="I49" s="335"/>
      <c r="J49" s="335"/>
    </row>
    <row r="50" spans="8:10">
      <c r="H50" s="335"/>
      <c r="I50" s="335"/>
      <c r="J50" s="335"/>
    </row>
    <row r="51" spans="8:10">
      <c r="H51" s="335"/>
      <c r="I51" s="335"/>
      <c r="J51" s="335"/>
    </row>
    <row r="52" spans="8:10">
      <c r="H52" s="335"/>
      <c r="I52" s="335"/>
      <c r="J52" s="335"/>
    </row>
    <row r="53" spans="8:10">
      <c r="H53" s="335"/>
      <c r="I53" s="335"/>
      <c r="J53" s="335"/>
    </row>
    <row r="54" spans="8:10">
      <c r="H54" s="335"/>
      <c r="I54" s="335"/>
      <c r="J54" s="335"/>
    </row>
    <row r="55" spans="8:10">
      <c r="H55" s="335"/>
      <c r="I55" s="335"/>
      <c r="J55" s="335"/>
    </row>
    <row r="56" spans="8:10">
      <c r="H56" s="335"/>
      <c r="I56" s="335"/>
      <c r="J56" s="335"/>
    </row>
    <row r="57" spans="8:10">
      <c r="H57" s="335"/>
      <c r="I57" s="335"/>
      <c r="J57" s="335"/>
    </row>
    <row r="58" spans="8:10">
      <c r="H58" s="335"/>
      <c r="I58" s="335"/>
      <c r="J58" s="335"/>
    </row>
    <row r="59" spans="8:10">
      <c r="H59" s="335"/>
      <c r="I59" s="335"/>
      <c r="J59" s="335"/>
    </row>
    <row r="60" spans="8:10">
      <c r="H60" s="335"/>
      <c r="I60" s="335"/>
      <c r="J60" s="335"/>
    </row>
    <row r="61" spans="8:10">
      <c r="H61" s="335"/>
      <c r="I61" s="335"/>
      <c r="J61" s="335"/>
    </row>
    <row r="62" spans="8:10">
      <c r="H62" s="335"/>
      <c r="I62" s="335"/>
      <c r="J62" s="335"/>
    </row>
    <row r="63" spans="8:10">
      <c r="H63" s="335"/>
      <c r="I63" s="335"/>
      <c r="J63" s="335"/>
    </row>
    <row r="64" spans="8:10">
      <c r="H64" s="335"/>
      <c r="I64" s="335"/>
      <c r="J64" s="335"/>
    </row>
    <row r="65" spans="8:10">
      <c r="H65" s="335"/>
      <c r="I65" s="335"/>
      <c r="J65" s="335"/>
    </row>
    <row r="66" spans="8:10">
      <c r="H66" s="335"/>
      <c r="I66" s="335"/>
      <c r="J66" s="335"/>
    </row>
    <row r="67" spans="8:10">
      <c r="H67" s="335"/>
      <c r="I67" s="335"/>
      <c r="J67" s="335"/>
    </row>
    <row r="68" spans="8:10">
      <c r="H68" s="335"/>
      <c r="I68" s="335"/>
      <c r="J68" s="335"/>
    </row>
    <row r="69" spans="8:10">
      <c r="H69" s="335"/>
      <c r="I69" s="335"/>
      <c r="J69" s="335"/>
    </row>
    <row r="70" spans="8:10">
      <c r="H70" s="335"/>
      <c r="I70" s="335"/>
      <c r="J70" s="335"/>
    </row>
    <row r="71" spans="8:10">
      <c r="H71" s="335"/>
      <c r="I71" s="335"/>
      <c r="J71" s="335"/>
    </row>
    <row r="72" spans="8:10">
      <c r="H72" s="335"/>
      <c r="I72" s="335"/>
      <c r="J72" s="335"/>
    </row>
    <row r="73" spans="8:10">
      <c r="H73" s="335"/>
      <c r="I73" s="335"/>
      <c r="J73" s="335"/>
    </row>
    <row r="74" spans="8:10">
      <c r="H74" s="335"/>
      <c r="I74" s="335"/>
      <c r="J74" s="335"/>
    </row>
    <row r="75" spans="8:10">
      <c r="H75" s="335"/>
      <c r="I75" s="335"/>
      <c r="J75" s="335"/>
    </row>
    <row r="76" spans="8:10">
      <c r="H76" s="335"/>
      <c r="I76" s="335"/>
      <c r="J76" s="335"/>
    </row>
    <row r="77" spans="8:10">
      <c r="H77" s="335"/>
      <c r="I77" s="335"/>
      <c r="J77" s="335"/>
    </row>
    <row r="78" spans="8:10">
      <c r="H78" s="335"/>
      <c r="I78" s="335"/>
      <c r="J78" s="335"/>
    </row>
    <row r="79" spans="8:10">
      <c r="H79" s="335"/>
      <c r="I79" s="335"/>
      <c r="J79" s="335"/>
    </row>
    <row r="80" spans="8:10">
      <c r="H80" s="335"/>
      <c r="I80" s="335"/>
      <c r="J80" s="335"/>
    </row>
    <row r="81" spans="8:10">
      <c r="H81" s="335"/>
      <c r="I81" s="335"/>
      <c r="J81" s="335"/>
    </row>
    <row r="82" spans="8:10">
      <c r="H82" s="335"/>
      <c r="I82" s="335"/>
      <c r="J82" s="335"/>
    </row>
    <row r="83" spans="8:10">
      <c r="H83" s="335"/>
      <c r="I83" s="335"/>
      <c r="J83" s="335"/>
    </row>
    <row r="84" spans="8:10">
      <c r="H84" s="335"/>
      <c r="I84" s="335"/>
      <c r="J84" s="335"/>
    </row>
    <row r="85" spans="8:10">
      <c r="H85" s="335"/>
      <c r="I85" s="335"/>
      <c r="J85" s="335"/>
    </row>
    <row r="86" spans="8:10">
      <c r="H86" s="335"/>
      <c r="I86" s="335"/>
      <c r="J86" s="335"/>
    </row>
    <row r="87" spans="8:10">
      <c r="H87" s="335"/>
      <c r="I87" s="335"/>
      <c r="J87" s="335"/>
    </row>
    <row r="88" spans="8:10">
      <c r="H88" s="335"/>
      <c r="I88" s="335"/>
      <c r="J88" s="335"/>
    </row>
    <row r="89" spans="8:10">
      <c r="H89" s="335"/>
      <c r="I89" s="335"/>
      <c r="J89" s="335"/>
    </row>
    <row r="90" spans="8:10">
      <c r="H90" s="335"/>
      <c r="I90" s="335"/>
      <c r="J90" s="335"/>
    </row>
    <row r="91" spans="8:10">
      <c r="H91" s="335"/>
      <c r="I91" s="335"/>
      <c r="J91" s="335"/>
    </row>
    <row r="92" spans="8:10">
      <c r="H92" s="335"/>
      <c r="I92" s="335"/>
      <c r="J92" s="335"/>
    </row>
    <row r="93" spans="8:10">
      <c r="H93" s="335"/>
      <c r="I93" s="335"/>
      <c r="J93" s="335"/>
    </row>
    <row r="94" spans="8:10">
      <c r="H94" s="335"/>
      <c r="I94" s="335"/>
      <c r="J94" s="335"/>
    </row>
    <row r="95" spans="8:10">
      <c r="H95" s="335"/>
      <c r="I95" s="335"/>
      <c r="J95" s="335"/>
    </row>
    <row r="96" spans="8:10">
      <c r="H96" s="335"/>
      <c r="I96" s="335"/>
      <c r="J96" s="335"/>
    </row>
    <row r="97" spans="8:10">
      <c r="H97" s="335"/>
      <c r="I97" s="335"/>
      <c r="J97" s="335"/>
    </row>
    <row r="98" spans="8:10">
      <c r="H98" s="335"/>
      <c r="I98" s="335"/>
      <c r="J98" s="335"/>
    </row>
    <row r="99" spans="8:10">
      <c r="H99" s="335"/>
      <c r="I99" s="335"/>
      <c r="J99" s="335"/>
    </row>
    <row r="100" spans="8:10">
      <c r="H100" s="335"/>
      <c r="I100" s="335"/>
      <c r="J100" s="335"/>
    </row>
    <row r="101" spans="8:10">
      <c r="H101" s="335"/>
      <c r="I101" s="335"/>
      <c r="J101" s="335"/>
    </row>
    <row r="102" spans="8:10">
      <c r="H102" s="335"/>
      <c r="I102" s="335"/>
      <c r="J102" s="335"/>
    </row>
    <row r="103" spans="8:10">
      <c r="H103" s="335"/>
      <c r="I103" s="335"/>
      <c r="J103" s="335"/>
    </row>
    <row r="104" spans="8:10">
      <c r="H104" s="335"/>
      <c r="I104" s="335"/>
      <c r="J104" s="335"/>
    </row>
    <row r="105" spans="8:10">
      <c r="H105" s="335"/>
      <c r="I105" s="335"/>
      <c r="J105" s="335"/>
    </row>
    <row r="106" spans="8:10">
      <c r="H106" s="335"/>
      <c r="I106" s="335"/>
      <c r="J106" s="335"/>
    </row>
    <row r="107" spans="8:10">
      <c r="H107" s="335"/>
      <c r="I107" s="335"/>
      <c r="J107" s="335"/>
    </row>
    <row r="108" spans="8:10">
      <c r="H108" s="335"/>
      <c r="I108" s="335"/>
      <c r="J108" s="335"/>
    </row>
    <row r="109" spans="8:10">
      <c r="H109" s="335"/>
      <c r="I109" s="335"/>
      <c r="J109" s="335"/>
    </row>
    <row r="110" spans="8:10">
      <c r="H110" s="335"/>
      <c r="I110" s="335"/>
      <c r="J110" s="335"/>
    </row>
    <row r="111" spans="8:10">
      <c r="H111" s="335"/>
      <c r="I111" s="335"/>
      <c r="J111" s="335"/>
    </row>
    <row r="112" spans="8:10">
      <c r="H112" s="335"/>
      <c r="I112" s="335"/>
      <c r="J112" s="335"/>
    </row>
    <row r="113" spans="8:10">
      <c r="H113" s="335"/>
      <c r="I113" s="335"/>
      <c r="J113" s="335"/>
    </row>
    <row r="114" spans="8:10">
      <c r="H114" s="335"/>
      <c r="I114" s="335"/>
      <c r="J114" s="335"/>
    </row>
    <row r="115" spans="8:10">
      <c r="H115" s="335"/>
      <c r="I115" s="335"/>
      <c r="J115" s="335"/>
    </row>
    <row r="116" spans="8:10">
      <c r="H116" s="335"/>
      <c r="I116" s="335"/>
      <c r="J116" s="335"/>
    </row>
    <row r="117" spans="8:10">
      <c r="H117" s="335"/>
      <c r="I117" s="335"/>
      <c r="J117" s="335"/>
    </row>
    <row r="118" spans="8:10">
      <c r="H118" s="335"/>
      <c r="I118" s="335"/>
      <c r="J118" s="335"/>
    </row>
    <row r="119" spans="8:10">
      <c r="H119" s="335"/>
      <c r="I119" s="335"/>
      <c r="J119" s="335"/>
    </row>
    <row r="120" spans="8:10">
      <c r="H120" s="335"/>
      <c r="I120" s="335"/>
      <c r="J120" s="335"/>
    </row>
    <row r="121" spans="8:10">
      <c r="H121" s="335"/>
      <c r="I121" s="335"/>
      <c r="J121" s="335"/>
    </row>
    <row r="122" spans="8:10">
      <c r="H122" s="335"/>
      <c r="I122" s="335"/>
      <c r="J122" s="335"/>
    </row>
    <row r="123" spans="8:10">
      <c r="H123" s="335"/>
      <c r="I123" s="335"/>
      <c r="J123" s="335"/>
    </row>
    <row r="124" spans="8:10">
      <c r="H124" s="335"/>
      <c r="I124" s="335"/>
      <c r="J124" s="335"/>
    </row>
    <row r="125" spans="8:10">
      <c r="H125" s="335"/>
      <c r="I125" s="335"/>
      <c r="J125" s="335"/>
    </row>
    <row r="126" spans="8:10">
      <c r="H126" s="335"/>
      <c r="I126" s="335"/>
      <c r="J126" s="335"/>
    </row>
    <row r="127" spans="8:10">
      <c r="H127" s="335"/>
      <c r="I127" s="335"/>
      <c r="J127" s="335"/>
    </row>
    <row r="128" spans="8:10">
      <c r="H128" s="335"/>
      <c r="I128" s="335"/>
      <c r="J128" s="335"/>
    </row>
    <row r="129" spans="8:10">
      <c r="H129" s="335"/>
      <c r="I129" s="335"/>
      <c r="J129" s="335"/>
    </row>
    <row r="130" spans="8:10">
      <c r="H130" s="335"/>
      <c r="I130" s="335"/>
      <c r="J130" s="335"/>
    </row>
    <row r="131" spans="8:10">
      <c r="H131" s="335"/>
      <c r="I131" s="335"/>
      <c r="J131" s="335"/>
    </row>
    <row r="132" spans="8:10">
      <c r="H132" s="335"/>
      <c r="I132" s="335"/>
      <c r="J132" s="335"/>
    </row>
    <row r="133" spans="8:10">
      <c r="H133" s="335"/>
      <c r="I133" s="335"/>
      <c r="J133" s="335"/>
    </row>
    <row r="134" spans="8:10">
      <c r="H134" s="335"/>
      <c r="I134" s="335"/>
      <c r="J134" s="335"/>
    </row>
    <row r="135" spans="8:10">
      <c r="H135" s="335"/>
      <c r="I135" s="335"/>
      <c r="J135" s="335"/>
    </row>
    <row r="136" spans="8:10">
      <c r="H136" s="335"/>
      <c r="I136" s="335"/>
      <c r="J136" s="335"/>
    </row>
    <row r="137" spans="8:10">
      <c r="H137" s="335"/>
      <c r="I137" s="335"/>
      <c r="J137" s="335"/>
    </row>
    <row r="138" spans="8:10">
      <c r="H138" s="335"/>
      <c r="I138" s="335"/>
      <c r="J138" s="335"/>
    </row>
    <row r="139" spans="8:10">
      <c r="H139" s="335"/>
      <c r="I139" s="335"/>
      <c r="J139" s="335"/>
    </row>
    <row r="140" spans="8:10">
      <c r="H140" s="335"/>
      <c r="I140" s="335"/>
      <c r="J140" s="335"/>
    </row>
    <row r="141" spans="8:10">
      <c r="H141" s="335"/>
      <c r="I141" s="335"/>
      <c r="J141" s="335"/>
    </row>
  </sheetData>
  <mergeCells count="8">
    <mergeCell ref="A25:C25"/>
    <mergeCell ref="O25:Q25"/>
    <mergeCell ref="AC25:AE25"/>
    <mergeCell ref="AC1:AI1"/>
    <mergeCell ref="V1:AB1"/>
    <mergeCell ref="H1:N1"/>
    <mergeCell ref="O1:U1"/>
    <mergeCell ref="A1:G1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83" firstPageNumber="0" pageOrder="overThenDown" orientation="portrait" useFirstPageNumber="1" horizontalDpi="2400" verticalDpi="2400" r:id="rId1"/>
  <headerFooter scaleWithDoc="0" alignWithMargins="0"/>
  <colBreaks count="3" manualBreakCount="3">
    <brk id="7" max="25" man="1"/>
    <brk id="21" max="25" man="1"/>
    <brk id="3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U27"/>
  <sheetViews>
    <sheetView view="pageBreakPreview" zoomScaleNormal="100" zoomScaleSheetLayoutView="100" workbookViewId="0">
      <selection activeCell="A26" sqref="A26"/>
    </sheetView>
  </sheetViews>
  <sheetFormatPr defaultRowHeight="13.5"/>
  <cols>
    <col min="1" max="1" width="10.5" style="43" customWidth="1"/>
    <col min="2" max="2" width="6.75" style="43" customWidth="1"/>
    <col min="3" max="3" width="7.375" style="43" customWidth="1"/>
    <col min="4" max="4" width="8" style="43" customWidth="1"/>
    <col min="5" max="5" width="7.75" style="43" customWidth="1"/>
    <col min="6" max="6" width="6.75" style="43" customWidth="1"/>
    <col min="7" max="7" width="9.5" style="43" customWidth="1"/>
    <col min="8" max="8" width="6.625" style="43" customWidth="1"/>
    <col min="9" max="9" width="7.375" style="43" customWidth="1"/>
    <col min="10" max="10" width="7.75" style="43" customWidth="1"/>
    <col min="11" max="11" width="7.5" style="43" customWidth="1"/>
    <col min="12" max="12" width="6.875" style="43" customWidth="1"/>
    <col min="13" max="13" width="8.75" style="43" customWidth="1"/>
    <col min="14" max="15" width="7.125" style="43" customWidth="1"/>
    <col min="16" max="16" width="7.75" style="43" customWidth="1"/>
    <col min="17" max="17" width="8" style="43" customWidth="1"/>
    <col min="18" max="18" width="7.625" style="43" customWidth="1"/>
    <col min="19" max="19" width="8.875" style="43" customWidth="1"/>
    <col min="20" max="20" width="8.75" style="43" customWidth="1"/>
    <col min="21" max="16384" width="9" style="43"/>
  </cols>
  <sheetData>
    <row r="1" spans="1:20" s="76" customFormat="1" ht="39.950000000000003" customHeight="1">
      <c r="A1" s="641" t="s">
        <v>485</v>
      </c>
      <c r="B1" s="641"/>
      <c r="C1" s="641"/>
      <c r="D1" s="641"/>
      <c r="E1" s="641"/>
      <c r="F1" s="641"/>
      <c r="G1" s="641"/>
      <c r="H1" s="641"/>
      <c r="I1" s="641"/>
      <c r="J1" s="641"/>
      <c r="K1" s="641" t="s">
        <v>405</v>
      </c>
      <c r="L1" s="641"/>
      <c r="M1" s="641"/>
      <c r="N1" s="641"/>
      <c r="O1" s="641"/>
      <c r="P1" s="641"/>
      <c r="Q1" s="641"/>
      <c r="R1" s="641"/>
      <c r="S1" s="641"/>
      <c r="T1" s="641"/>
    </row>
    <row r="2" spans="1:20" ht="27" customHeight="1" thickBot="1">
      <c r="A2" s="43" t="s">
        <v>269</v>
      </c>
      <c r="T2" s="248" t="s">
        <v>148</v>
      </c>
    </row>
    <row r="3" spans="1:20" s="404" customFormat="1" ht="27" customHeight="1" thickTop="1">
      <c r="A3" s="390" t="s">
        <v>270</v>
      </c>
      <c r="B3" s="646" t="s">
        <v>271</v>
      </c>
      <c r="C3" s="681"/>
      <c r="D3" s="681"/>
      <c r="E3" s="681"/>
      <c r="F3" s="681"/>
      <c r="G3" s="643"/>
      <c r="H3" s="649" t="s">
        <v>272</v>
      </c>
      <c r="I3" s="682"/>
      <c r="J3" s="462"/>
      <c r="K3" s="681" t="s">
        <v>79</v>
      </c>
      <c r="L3" s="681"/>
      <c r="M3" s="643"/>
      <c r="N3" s="649" t="s">
        <v>273</v>
      </c>
      <c r="O3" s="681"/>
      <c r="P3" s="681"/>
      <c r="Q3" s="681"/>
      <c r="R3" s="681"/>
      <c r="S3" s="643"/>
      <c r="T3" s="395" t="s">
        <v>78</v>
      </c>
    </row>
    <row r="4" spans="1:20" s="404" customFormat="1" ht="30.75" customHeight="1">
      <c r="A4" s="396"/>
      <c r="B4" s="401"/>
      <c r="C4" s="566" t="s">
        <v>414</v>
      </c>
      <c r="D4" s="402" t="s">
        <v>274</v>
      </c>
      <c r="E4" s="402" t="s">
        <v>275</v>
      </c>
      <c r="F4" s="402" t="s">
        <v>276</v>
      </c>
      <c r="G4" s="463" t="s">
        <v>373</v>
      </c>
      <c r="H4" s="432"/>
      <c r="I4" s="567" t="s">
        <v>414</v>
      </c>
      <c r="J4" s="403" t="s">
        <v>274</v>
      </c>
      <c r="K4" s="464" t="s">
        <v>275</v>
      </c>
      <c r="L4" s="402" t="s">
        <v>276</v>
      </c>
      <c r="M4" s="463" t="s">
        <v>373</v>
      </c>
      <c r="N4" s="432"/>
      <c r="O4" s="566" t="s">
        <v>414</v>
      </c>
      <c r="P4" s="566" t="s">
        <v>274</v>
      </c>
      <c r="Q4" s="566" t="s">
        <v>275</v>
      </c>
      <c r="R4" s="566" t="s">
        <v>276</v>
      </c>
      <c r="S4" s="463" t="s">
        <v>373</v>
      </c>
      <c r="T4" s="401"/>
    </row>
    <row r="5" spans="1:20" s="404" customFormat="1" ht="42" customHeight="1">
      <c r="A5" s="406" t="s">
        <v>277</v>
      </c>
      <c r="B5" s="411"/>
      <c r="C5" s="410" t="s">
        <v>81</v>
      </c>
      <c r="D5" s="410" t="s">
        <v>82</v>
      </c>
      <c r="E5" s="410" t="s">
        <v>84</v>
      </c>
      <c r="F5" s="465" t="s">
        <v>85</v>
      </c>
      <c r="G5" s="466" t="s">
        <v>374</v>
      </c>
      <c r="H5" s="410"/>
      <c r="I5" s="408" t="s">
        <v>81</v>
      </c>
      <c r="J5" s="408" t="s">
        <v>80</v>
      </c>
      <c r="K5" s="406" t="s">
        <v>83</v>
      </c>
      <c r="L5" s="465" t="s">
        <v>85</v>
      </c>
      <c r="M5" s="466" t="s">
        <v>374</v>
      </c>
      <c r="N5" s="410"/>
      <c r="O5" s="410" t="s">
        <v>81</v>
      </c>
      <c r="P5" s="410" t="s">
        <v>80</v>
      </c>
      <c r="Q5" s="410" t="s">
        <v>83</v>
      </c>
      <c r="R5" s="465" t="s">
        <v>85</v>
      </c>
      <c r="S5" s="466" t="s">
        <v>374</v>
      </c>
      <c r="T5" s="408" t="s">
        <v>75</v>
      </c>
    </row>
    <row r="6" spans="1:20" s="46" customFormat="1" ht="21.2" customHeight="1">
      <c r="A6" s="311" t="s">
        <v>76</v>
      </c>
      <c r="B6" s="197">
        <v>56996</v>
      </c>
      <c r="C6" s="297">
        <f>I6+O6</f>
        <v>34887</v>
      </c>
      <c r="D6" s="297">
        <f>J6+P6</f>
        <v>4709</v>
      </c>
      <c r="E6" s="297">
        <f>K6+Q6</f>
        <v>1841</v>
      </c>
      <c r="F6" s="297">
        <f>L6+R6</f>
        <v>15528</v>
      </c>
      <c r="G6" s="298" t="s">
        <v>375</v>
      </c>
      <c r="H6" s="297">
        <f>SUM(I6:M6)</f>
        <v>28364</v>
      </c>
      <c r="I6" s="297">
        <v>17456</v>
      </c>
      <c r="J6" s="297">
        <v>657</v>
      </c>
      <c r="K6" s="297">
        <v>920</v>
      </c>
      <c r="L6" s="297">
        <v>9331</v>
      </c>
      <c r="M6" s="298" t="s">
        <v>375</v>
      </c>
      <c r="N6" s="297">
        <f>SUM(O6:S6)</f>
        <v>28601</v>
      </c>
      <c r="O6" s="297">
        <v>17431</v>
      </c>
      <c r="P6" s="297">
        <v>4052</v>
      </c>
      <c r="Q6" s="297">
        <v>921</v>
      </c>
      <c r="R6" s="297">
        <v>6197</v>
      </c>
      <c r="S6" s="312" t="s">
        <v>375</v>
      </c>
      <c r="T6" s="65" t="s">
        <v>76</v>
      </c>
    </row>
    <row r="7" spans="1:20" s="46" customFormat="1" ht="21.2" customHeight="1">
      <c r="A7" s="49">
        <v>2005</v>
      </c>
      <c r="B7" s="197">
        <v>63055</v>
      </c>
      <c r="C7" s="197">
        <v>37806</v>
      </c>
      <c r="D7" s="197">
        <v>5451</v>
      </c>
      <c r="E7" s="197">
        <v>3105</v>
      </c>
      <c r="F7" s="297">
        <v>16693</v>
      </c>
      <c r="G7" s="298" t="s">
        <v>375</v>
      </c>
      <c r="H7" s="297">
        <v>31174</v>
      </c>
      <c r="I7" s="297">
        <v>18859</v>
      </c>
      <c r="J7" s="297">
        <v>794</v>
      </c>
      <c r="K7" s="297">
        <v>1519</v>
      </c>
      <c r="L7" s="297">
        <v>10002</v>
      </c>
      <c r="M7" s="298" t="s">
        <v>375</v>
      </c>
      <c r="N7" s="297">
        <v>31881</v>
      </c>
      <c r="O7" s="297">
        <v>18947</v>
      </c>
      <c r="P7" s="297">
        <v>4657</v>
      </c>
      <c r="Q7" s="297">
        <v>1586</v>
      </c>
      <c r="R7" s="297">
        <v>6691</v>
      </c>
      <c r="S7" s="313" t="s">
        <v>375</v>
      </c>
      <c r="T7" s="65">
        <v>2005</v>
      </c>
    </row>
    <row r="8" spans="1:20" s="73" customFormat="1" ht="21.2" customHeight="1">
      <c r="A8" s="49">
        <v>2010</v>
      </c>
      <c r="B8" s="197">
        <v>75007</v>
      </c>
      <c r="C8" s="197">
        <v>43483</v>
      </c>
      <c r="D8" s="197">
        <v>6981</v>
      </c>
      <c r="E8" s="197">
        <v>4665</v>
      </c>
      <c r="F8" s="197">
        <v>19878</v>
      </c>
      <c r="G8" s="298" t="s">
        <v>375</v>
      </c>
      <c r="H8" s="197">
        <v>36799</v>
      </c>
      <c r="I8" s="197">
        <v>21800</v>
      </c>
      <c r="J8" s="197">
        <v>1152</v>
      </c>
      <c r="K8" s="197">
        <v>2166</v>
      </c>
      <c r="L8" s="197">
        <v>11681</v>
      </c>
      <c r="M8" s="298" t="s">
        <v>375</v>
      </c>
      <c r="N8" s="197">
        <v>38208</v>
      </c>
      <c r="O8" s="197">
        <v>21683</v>
      </c>
      <c r="P8" s="197">
        <v>5829</v>
      </c>
      <c r="Q8" s="197">
        <v>2499</v>
      </c>
      <c r="R8" s="197">
        <v>8197</v>
      </c>
      <c r="S8" s="313" t="s">
        <v>375</v>
      </c>
      <c r="T8" s="65">
        <v>2010</v>
      </c>
    </row>
    <row r="9" spans="1:20" s="257" customFormat="1" ht="21.2" customHeight="1">
      <c r="A9" s="49">
        <v>2015</v>
      </c>
      <c r="B9" s="197">
        <v>79825</v>
      </c>
      <c r="C9" s="197">
        <v>42625</v>
      </c>
      <c r="D9" s="197">
        <v>7691</v>
      </c>
      <c r="E9" s="197">
        <v>6505</v>
      </c>
      <c r="F9" s="197">
        <v>23004</v>
      </c>
      <c r="G9" s="74" t="s">
        <v>375</v>
      </c>
      <c r="H9" s="197">
        <v>39559</v>
      </c>
      <c r="I9" s="197">
        <v>21958</v>
      </c>
      <c r="J9" s="197">
        <v>1248</v>
      </c>
      <c r="K9" s="197">
        <v>2996</v>
      </c>
      <c r="L9" s="197">
        <v>13357</v>
      </c>
      <c r="M9" s="74" t="s">
        <v>375</v>
      </c>
      <c r="N9" s="197">
        <v>40266</v>
      </c>
      <c r="O9" s="197">
        <v>20667</v>
      </c>
      <c r="P9" s="197">
        <v>6443</v>
      </c>
      <c r="Q9" s="197">
        <v>3509</v>
      </c>
      <c r="R9" s="197">
        <v>9647</v>
      </c>
      <c r="S9" s="140" t="s">
        <v>375</v>
      </c>
      <c r="T9" s="65">
        <v>2015</v>
      </c>
    </row>
    <row r="10" spans="1:20" s="257" customFormat="1" ht="21.2" customHeight="1">
      <c r="A10" s="110">
        <v>2020</v>
      </c>
      <c r="B10" s="284">
        <v>80539</v>
      </c>
      <c r="C10" s="284">
        <v>41778</v>
      </c>
      <c r="D10" s="284">
        <v>7865</v>
      </c>
      <c r="E10" s="284">
        <v>7629</v>
      </c>
      <c r="F10" s="284">
        <v>23267</v>
      </c>
      <c r="G10" s="143" t="s">
        <v>417</v>
      </c>
      <c r="H10" s="284">
        <v>40016</v>
      </c>
      <c r="I10" s="284">
        <v>20908</v>
      </c>
      <c r="J10" s="284">
        <v>1296</v>
      </c>
      <c r="K10" s="284">
        <v>3725</v>
      </c>
      <c r="L10" s="284">
        <v>14087</v>
      </c>
      <c r="M10" s="284" t="s">
        <v>375</v>
      </c>
      <c r="N10" s="284">
        <v>40523</v>
      </c>
      <c r="O10" s="284">
        <v>20870</v>
      </c>
      <c r="P10" s="284">
        <v>6569</v>
      </c>
      <c r="Q10" s="284">
        <v>3904</v>
      </c>
      <c r="R10" s="284">
        <v>9180</v>
      </c>
      <c r="S10" s="144" t="s">
        <v>418</v>
      </c>
      <c r="T10" s="172">
        <v>2020</v>
      </c>
    </row>
    <row r="11" spans="1:20" s="46" customFormat="1" ht="21.2" customHeight="1">
      <c r="A11" s="75" t="s">
        <v>13</v>
      </c>
      <c r="B11" s="197">
        <v>4256</v>
      </c>
      <c r="C11" s="197">
        <v>5</v>
      </c>
      <c r="D11" s="197" t="s">
        <v>416</v>
      </c>
      <c r="E11" s="197" t="s">
        <v>416</v>
      </c>
      <c r="F11" s="197">
        <v>4251</v>
      </c>
      <c r="G11" s="74" t="s">
        <v>417</v>
      </c>
      <c r="H11" s="197">
        <v>2159</v>
      </c>
      <c r="I11" s="197" t="s">
        <v>416</v>
      </c>
      <c r="J11" s="197" t="s">
        <v>416</v>
      </c>
      <c r="K11" s="197" t="s">
        <v>416</v>
      </c>
      <c r="L11" s="197">
        <v>2159</v>
      </c>
      <c r="M11" s="197" t="s">
        <v>375</v>
      </c>
      <c r="N11" s="197">
        <v>2097</v>
      </c>
      <c r="O11" s="197">
        <v>5</v>
      </c>
      <c r="P11" s="197" t="s">
        <v>416</v>
      </c>
      <c r="Q11" s="197" t="s">
        <v>416</v>
      </c>
      <c r="R11" s="197">
        <v>2092</v>
      </c>
      <c r="S11" s="140" t="s">
        <v>418</v>
      </c>
      <c r="T11" s="65" t="s">
        <v>13</v>
      </c>
    </row>
    <row r="12" spans="1:20" s="46" customFormat="1" ht="21.2" customHeight="1">
      <c r="A12" s="75" t="s">
        <v>14</v>
      </c>
      <c r="B12" s="197">
        <v>5232</v>
      </c>
      <c r="C12" s="197">
        <v>113</v>
      </c>
      <c r="D12" s="197">
        <v>2</v>
      </c>
      <c r="E12" s="197">
        <v>7</v>
      </c>
      <c r="F12" s="197">
        <v>5110</v>
      </c>
      <c r="G12" s="74" t="s">
        <v>417</v>
      </c>
      <c r="H12" s="197">
        <v>2773</v>
      </c>
      <c r="I12" s="197">
        <v>34</v>
      </c>
      <c r="J12" s="197">
        <v>2</v>
      </c>
      <c r="K12" s="197" t="s">
        <v>416</v>
      </c>
      <c r="L12" s="197">
        <v>2737</v>
      </c>
      <c r="M12" s="197" t="s">
        <v>375</v>
      </c>
      <c r="N12" s="197">
        <v>2459</v>
      </c>
      <c r="O12" s="197">
        <v>79</v>
      </c>
      <c r="P12" s="197" t="s">
        <v>416</v>
      </c>
      <c r="Q12" s="197">
        <v>7</v>
      </c>
      <c r="R12" s="197">
        <v>2373</v>
      </c>
      <c r="S12" s="140" t="s">
        <v>418</v>
      </c>
      <c r="T12" s="65" t="s">
        <v>14</v>
      </c>
    </row>
    <row r="13" spans="1:20" s="46" customFormat="1" ht="21.2" customHeight="1">
      <c r="A13" s="75" t="s">
        <v>15</v>
      </c>
      <c r="B13" s="197">
        <v>5361</v>
      </c>
      <c r="C13" s="197">
        <v>946</v>
      </c>
      <c r="D13" s="197">
        <v>4</v>
      </c>
      <c r="E13" s="197">
        <v>34</v>
      </c>
      <c r="F13" s="197">
        <v>4377</v>
      </c>
      <c r="G13" s="74" t="s">
        <v>417</v>
      </c>
      <c r="H13" s="197">
        <v>2969</v>
      </c>
      <c r="I13" s="197">
        <v>332</v>
      </c>
      <c r="J13" s="197">
        <v>4</v>
      </c>
      <c r="K13" s="197">
        <v>14</v>
      </c>
      <c r="L13" s="197">
        <v>2619</v>
      </c>
      <c r="M13" s="197" t="s">
        <v>375</v>
      </c>
      <c r="N13" s="197">
        <v>2392</v>
      </c>
      <c r="O13" s="197">
        <v>614</v>
      </c>
      <c r="P13" s="197" t="s">
        <v>416</v>
      </c>
      <c r="Q13" s="197">
        <v>20</v>
      </c>
      <c r="R13" s="197">
        <v>1758</v>
      </c>
      <c r="S13" s="140" t="s">
        <v>418</v>
      </c>
      <c r="T13" s="65" t="s">
        <v>15</v>
      </c>
    </row>
    <row r="14" spans="1:20" s="46" customFormat="1" ht="21.2" customHeight="1">
      <c r="A14" s="75" t="s">
        <v>16</v>
      </c>
      <c r="B14" s="197">
        <v>4317</v>
      </c>
      <c r="C14" s="197">
        <v>1839</v>
      </c>
      <c r="D14" s="197">
        <v>5</v>
      </c>
      <c r="E14" s="197">
        <v>174</v>
      </c>
      <c r="F14" s="197">
        <v>2299</v>
      </c>
      <c r="G14" s="74" t="s">
        <v>417</v>
      </c>
      <c r="H14" s="197">
        <v>2320</v>
      </c>
      <c r="I14" s="197">
        <v>785</v>
      </c>
      <c r="J14" s="197">
        <v>3</v>
      </c>
      <c r="K14" s="197">
        <v>61</v>
      </c>
      <c r="L14" s="197">
        <v>1471</v>
      </c>
      <c r="M14" s="197" t="s">
        <v>375</v>
      </c>
      <c r="N14" s="197">
        <v>1997</v>
      </c>
      <c r="O14" s="197">
        <v>1054</v>
      </c>
      <c r="P14" s="197">
        <v>2</v>
      </c>
      <c r="Q14" s="197">
        <v>113</v>
      </c>
      <c r="R14" s="197">
        <v>828</v>
      </c>
      <c r="S14" s="140" t="s">
        <v>418</v>
      </c>
      <c r="T14" s="65" t="s">
        <v>16</v>
      </c>
    </row>
    <row r="15" spans="1:20" s="46" customFormat="1" ht="21.2" customHeight="1">
      <c r="A15" s="75" t="s">
        <v>17</v>
      </c>
      <c r="B15" s="197">
        <v>5316</v>
      </c>
      <c r="C15" s="197">
        <v>3276</v>
      </c>
      <c r="D15" s="197">
        <v>21</v>
      </c>
      <c r="E15" s="197">
        <v>342</v>
      </c>
      <c r="F15" s="197">
        <v>1677</v>
      </c>
      <c r="G15" s="74" t="s">
        <v>417</v>
      </c>
      <c r="H15" s="197">
        <v>2706</v>
      </c>
      <c r="I15" s="197">
        <v>1433</v>
      </c>
      <c r="J15" s="197">
        <v>4</v>
      </c>
      <c r="K15" s="197">
        <v>141</v>
      </c>
      <c r="L15" s="197">
        <v>1128</v>
      </c>
      <c r="M15" s="197" t="s">
        <v>375</v>
      </c>
      <c r="N15" s="197">
        <v>2610</v>
      </c>
      <c r="O15" s="197">
        <v>1843</v>
      </c>
      <c r="P15" s="197">
        <v>17</v>
      </c>
      <c r="Q15" s="197">
        <v>201</v>
      </c>
      <c r="R15" s="197">
        <v>549</v>
      </c>
      <c r="S15" s="140" t="s">
        <v>418</v>
      </c>
      <c r="T15" s="65" t="s">
        <v>17</v>
      </c>
    </row>
    <row r="16" spans="1:20" s="46" customFormat="1" ht="21.2" customHeight="1">
      <c r="A16" s="75" t="s">
        <v>18</v>
      </c>
      <c r="B16" s="197">
        <v>6042</v>
      </c>
      <c r="C16" s="197">
        <v>3989</v>
      </c>
      <c r="D16" s="197">
        <v>57</v>
      </c>
      <c r="E16" s="197">
        <v>628</v>
      </c>
      <c r="F16" s="197">
        <v>1368</v>
      </c>
      <c r="G16" s="74" t="s">
        <v>417</v>
      </c>
      <c r="H16" s="197">
        <v>3155</v>
      </c>
      <c r="I16" s="197">
        <v>1852</v>
      </c>
      <c r="J16" s="197">
        <v>25</v>
      </c>
      <c r="K16" s="197">
        <v>257</v>
      </c>
      <c r="L16" s="197">
        <v>1021</v>
      </c>
      <c r="M16" s="197" t="s">
        <v>375</v>
      </c>
      <c r="N16" s="197">
        <v>2887</v>
      </c>
      <c r="O16" s="197">
        <v>2137</v>
      </c>
      <c r="P16" s="197">
        <v>32</v>
      </c>
      <c r="Q16" s="197">
        <v>371</v>
      </c>
      <c r="R16" s="197">
        <v>347</v>
      </c>
      <c r="S16" s="140" t="s">
        <v>418</v>
      </c>
      <c r="T16" s="65" t="s">
        <v>18</v>
      </c>
    </row>
    <row r="17" spans="1:21" s="46" customFormat="1" ht="21.2" customHeight="1">
      <c r="A17" s="75" t="s">
        <v>19</v>
      </c>
      <c r="B17" s="197">
        <v>7536</v>
      </c>
      <c r="C17" s="197">
        <v>5058</v>
      </c>
      <c r="D17" s="197">
        <v>70</v>
      </c>
      <c r="E17" s="197">
        <v>1009</v>
      </c>
      <c r="F17" s="197">
        <v>1399</v>
      </c>
      <c r="G17" s="74" t="s">
        <v>417</v>
      </c>
      <c r="H17" s="197">
        <v>3875</v>
      </c>
      <c r="I17" s="197">
        <v>2354</v>
      </c>
      <c r="J17" s="197">
        <v>29</v>
      </c>
      <c r="K17" s="197">
        <v>433</v>
      </c>
      <c r="L17" s="197">
        <v>1059</v>
      </c>
      <c r="M17" s="197" t="s">
        <v>375</v>
      </c>
      <c r="N17" s="197">
        <v>3661</v>
      </c>
      <c r="O17" s="197">
        <v>2704</v>
      </c>
      <c r="P17" s="197">
        <v>41</v>
      </c>
      <c r="Q17" s="197">
        <v>576</v>
      </c>
      <c r="R17" s="197">
        <v>340</v>
      </c>
      <c r="S17" s="140" t="s">
        <v>418</v>
      </c>
      <c r="T17" s="65" t="s">
        <v>19</v>
      </c>
    </row>
    <row r="18" spans="1:21" s="46" customFormat="1" ht="21.2" customHeight="1">
      <c r="A18" s="75" t="s">
        <v>20</v>
      </c>
      <c r="B18" s="197">
        <v>7934</v>
      </c>
      <c r="C18" s="197">
        <v>5178</v>
      </c>
      <c r="D18" s="197">
        <v>189</v>
      </c>
      <c r="E18" s="197">
        <v>1357</v>
      </c>
      <c r="F18" s="197">
        <v>1210</v>
      </c>
      <c r="G18" s="74" t="s">
        <v>417</v>
      </c>
      <c r="H18" s="197">
        <v>4286</v>
      </c>
      <c r="I18" s="197">
        <v>2667</v>
      </c>
      <c r="J18" s="197">
        <v>69</v>
      </c>
      <c r="K18" s="197">
        <v>600</v>
      </c>
      <c r="L18" s="197">
        <v>950</v>
      </c>
      <c r="M18" s="197" t="s">
        <v>375</v>
      </c>
      <c r="N18" s="197">
        <v>3648</v>
      </c>
      <c r="O18" s="197">
        <v>2511</v>
      </c>
      <c r="P18" s="197">
        <v>120</v>
      </c>
      <c r="Q18" s="197">
        <v>757</v>
      </c>
      <c r="R18" s="197">
        <v>260</v>
      </c>
      <c r="S18" s="140" t="s">
        <v>418</v>
      </c>
      <c r="T18" s="65" t="s">
        <v>20</v>
      </c>
    </row>
    <row r="19" spans="1:21" s="46" customFormat="1" ht="21.2" customHeight="1">
      <c r="A19" s="75" t="s">
        <v>21</v>
      </c>
      <c r="B19" s="197">
        <v>7689</v>
      </c>
      <c r="C19" s="197">
        <v>5363</v>
      </c>
      <c r="D19" s="197">
        <v>357</v>
      </c>
      <c r="E19" s="197">
        <v>1399</v>
      </c>
      <c r="F19" s="197">
        <v>570</v>
      </c>
      <c r="G19" s="74" t="s">
        <v>417</v>
      </c>
      <c r="H19" s="197">
        <v>4006</v>
      </c>
      <c r="I19" s="197">
        <v>2720</v>
      </c>
      <c r="J19" s="197">
        <v>79</v>
      </c>
      <c r="K19" s="197">
        <v>767</v>
      </c>
      <c r="L19" s="197">
        <v>440</v>
      </c>
      <c r="M19" s="197" t="s">
        <v>375</v>
      </c>
      <c r="N19" s="197">
        <v>3683</v>
      </c>
      <c r="O19" s="197">
        <v>2643</v>
      </c>
      <c r="P19" s="197">
        <v>278</v>
      </c>
      <c r="Q19" s="197">
        <v>632</v>
      </c>
      <c r="R19" s="197">
        <v>130</v>
      </c>
      <c r="S19" s="140" t="s">
        <v>418</v>
      </c>
      <c r="T19" s="65" t="s">
        <v>21</v>
      </c>
    </row>
    <row r="20" spans="1:21" s="46" customFormat="1" ht="21.2" customHeight="1">
      <c r="A20" s="75" t="s">
        <v>22</v>
      </c>
      <c r="B20" s="197">
        <v>7397</v>
      </c>
      <c r="C20" s="197">
        <v>5113</v>
      </c>
      <c r="D20" s="197">
        <v>650</v>
      </c>
      <c r="E20" s="197">
        <v>1229</v>
      </c>
      <c r="F20" s="197">
        <v>405</v>
      </c>
      <c r="G20" s="74" t="s">
        <v>417</v>
      </c>
      <c r="H20" s="197">
        <v>3716</v>
      </c>
      <c r="I20" s="197">
        <v>2689</v>
      </c>
      <c r="J20" s="197">
        <v>120</v>
      </c>
      <c r="K20" s="197">
        <v>658</v>
      </c>
      <c r="L20" s="197">
        <v>249</v>
      </c>
      <c r="M20" s="197" t="s">
        <v>375</v>
      </c>
      <c r="N20" s="197">
        <v>3681</v>
      </c>
      <c r="O20" s="197">
        <v>2424</v>
      </c>
      <c r="P20" s="197">
        <v>530</v>
      </c>
      <c r="Q20" s="197">
        <v>571</v>
      </c>
      <c r="R20" s="197">
        <v>156</v>
      </c>
      <c r="S20" s="140" t="s">
        <v>418</v>
      </c>
      <c r="T20" s="65" t="s">
        <v>22</v>
      </c>
    </row>
    <row r="21" spans="1:21" s="46" customFormat="1" ht="21.2" customHeight="1">
      <c r="A21" s="75" t="s">
        <v>23</v>
      </c>
      <c r="B21" s="197">
        <v>5275</v>
      </c>
      <c r="C21" s="197">
        <v>3583</v>
      </c>
      <c r="D21" s="197">
        <v>780</v>
      </c>
      <c r="E21" s="197">
        <v>675</v>
      </c>
      <c r="F21" s="197">
        <v>237</v>
      </c>
      <c r="G21" s="74" t="s">
        <v>417</v>
      </c>
      <c r="H21" s="197">
        <v>2540</v>
      </c>
      <c r="I21" s="197">
        <v>1890</v>
      </c>
      <c r="J21" s="197">
        <v>131</v>
      </c>
      <c r="K21" s="197">
        <v>370</v>
      </c>
      <c r="L21" s="197">
        <v>149</v>
      </c>
      <c r="M21" s="197" t="s">
        <v>375</v>
      </c>
      <c r="N21" s="197">
        <v>2735</v>
      </c>
      <c r="O21" s="197">
        <v>1693</v>
      </c>
      <c r="P21" s="197">
        <v>649</v>
      </c>
      <c r="Q21" s="197">
        <v>305</v>
      </c>
      <c r="R21" s="197">
        <v>88</v>
      </c>
      <c r="S21" s="140" t="s">
        <v>418</v>
      </c>
      <c r="T21" s="65" t="s">
        <v>23</v>
      </c>
    </row>
    <row r="22" spans="1:21" s="46" customFormat="1" ht="21.2" customHeight="1">
      <c r="A22" s="75" t="s">
        <v>265</v>
      </c>
      <c r="B22" s="197">
        <v>4573</v>
      </c>
      <c r="C22" s="197">
        <v>2905</v>
      </c>
      <c r="D22" s="197">
        <v>1121</v>
      </c>
      <c r="E22" s="197">
        <v>395</v>
      </c>
      <c r="F22" s="197">
        <v>152</v>
      </c>
      <c r="G22" s="74" t="s">
        <v>417</v>
      </c>
      <c r="H22" s="197">
        <v>2018</v>
      </c>
      <c r="I22" s="197">
        <v>1557</v>
      </c>
      <c r="J22" s="197">
        <v>181</v>
      </c>
      <c r="K22" s="197">
        <v>219</v>
      </c>
      <c r="L22" s="197">
        <v>61</v>
      </c>
      <c r="M22" s="197" t="s">
        <v>375</v>
      </c>
      <c r="N22" s="197">
        <v>2555</v>
      </c>
      <c r="O22" s="197">
        <v>1348</v>
      </c>
      <c r="P22" s="197">
        <v>940</v>
      </c>
      <c r="Q22" s="197">
        <v>176</v>
      </c>
      <c r="R22" s="197">
        <v>91</v>
      </c>
      <c r="S22" s="140" t="s">
        <v>418</v>
      </c>
      <c r="T22" s="65" t="s">
        <v>265</v>
      </c>
    </row>
    <row r="23" spans="1:21" s="46" customFormat="1" ht="21.2" customHeight="1">
      <c r="A23" s="75" t="s">
        <v>266</v>
      </c>
      <c r="B23" s="197">
        <v>4203</v>
      </c>
      <c r="C23" s="197">
        <v>2405</v>
      </c>
      <c r="D23" s="197">
        <v>1507</v>
      </c>
      <c r="E23" s="197">
        <v>222</v>
      </c>
      <c r="F23" s="197">
        <v>69</v>
      </c>
      <c r="G23" s="74" t="s">
        <v>417</v>
      </c>
      <c r="H23" s="197">
        <v>1691</v>
      </c>
      <c r="I23" s="197">
        <v>1316</v>
      </c>
      <c r="J23" s="197">
        <v>222</v>
      </c>
      <c r="K23" s="197">
        <v>128</v>
      </c>
      <c r="L23" s="197">
        <v>25</v>
      </c>
      <c r="M23" s="197" t="s">
        <v>375</v>
      </c>
      <c r="N23" s="197">
        <v>2512</v>
      </c>
      <c r="O23" s="197">
        <v>1089</v>
      </c>
      <c r="P23" s="197">
        <v>1285</v>
      </c>
      <c r="Q23" s="197">
        <v>94</v>
      </c>
      <c r="R23" s="197">
        <v>44</v>
      </c>
      <c r="S23" s="140" t="s">
        <v>418</v>
      </c>
      <c r="T23" s="65" t="s">
        <v>266</v>
      </c>
    </row>
    <row r="24" spans="1:21" s="46" customFormat="1" ht="21.2" customHeight="1">
      <c r="A24" s="75" t="s">
        <v>278</v>
      </c>
      <c r="B24" s="197">
        <v>3171</v>
      </c>
      <c r="C24" s="197">
        <v>1465</v>
      </c>
      <c r="D24" s="197">
        <v>1540</v>
      </c>
      <c r="E24" s="197">
        <v>97</v>
      </c>
      <c r="F24" s="197">
        <v>69</v>
      </c>
      <c r="G24" s="74" t="s">
        <v>417</v>
      </c>
      <c r="H24" s="197">
        <v>1174</v>
      </c>
      <c r="I24" s="197">
        <v>919</v>
      </c>
      <c r="J24" s="197">
        <v>187</v>
      </c>
      <c r="K24" s="197">
        <v>55</v>
      </c>
      <c r="L24" s="197">
        <v>13</v>
      </c>
      <c r="M24" s="197" t="s">
        <v>375</v>
      </c>
      <c r="N24" s="197">
        <v>1997</v>
      </c>
      <c r="O24" s="197">
        <v>546</v>
      </c>
      <c r="P24" s="197">
        <v>1353</v>
      </c>
      <c r="Q24" s="197">
        <v>42</v>
      </c>
      <c r="R24" s="197">
        <v>56</v>
      </c>
      <c r="S24" s="140" t="s">
        <v>418</v>
      </c>
      <c r="T24" s="65" t="s">
        <v>268</v>
      </c>
    </row>
    <row r="25" spans="1:21" s="46" customFormat="1" ht="21.2" customHeight="1">
      <c r="A25" s="234" t="s">
        <v>415</v>
      </c>
      <c r="B25" s="204">
        <v>2237</v>
      </c>
      <c r="C25" s="204">
        <v>540</v>
      </c>
      <c r="D25" s="204">
        <v>1562</v>
      </c>
      <c r="E25" s="204">
        <v>61</v>
      </c>
      <c r="F25" s="204">
        <v>74</v>
      </c>
      <c r="G25" s="314" t="s">
        <v>417</v>
      </c>
      <c r="H25" s="204">
        <v>628</v>
      </c>
      <c r="I25" s="204">
        <v>360</v>
      </c>
      <c r="J25" s="204">
        <v>240</v>
      </c>
      <c r="K25" s="204">
        <v>22</v>
      </c>
      <c r="L25" s="204">
        <v>6</v>
      </c>
      <c r="M25" s="204" t="s">
        <v>375</v>
      </c>
      <c r="N25" s="204">
        <v>1609</v>
      </c>
      <c r="O25" s="204">
        <v>180</v>
      </c>
      <c r="P25" s="204">
        <v>1322</v>
      </c>
      <c r="Q25" s="204">
        <v>39</v>
      </c>
      <c r="R25" s="204">
        <v>68</v>
      </c>
      <c r="S25" s="315" t="s">
        <v>418</v>
      </c>
      <c r="T25" s="239" t="s">
        <v>86</v>
      </c>
    </row>
    <row r="26" spans="1:21" s="45" customFormat="1" ht="16.5" customHeight="1">
      <c r="A26" s="45" t="s">
        <v>518</v>
      </c>
      <c r="G26" s="298"/>
      <c r="T26" s="61" t="s">
        <v>367</v>
      </c>
      <c r="U26" s="46"/>
    </row>
    <row r="27" spans="1:21">
      <c r="A27" s="43" t="s">
        <v>420</v>
      </c>
      <c r="U27" s="45"/>
    </row>
  </sheetData>
  <mergeCells count="6">
    <mergeCell ref="B3:G3"/>
    <mergeCell ref="N3:S3"/>
    <mergeCell ref="K3:M3"/>
    <mergeCell ref="K1:T1"/>
    <mergeCell ref="H3:I3"/>
    <mergeCell ref="A1:J1"/>
  </mergeCells>
  <phoneticPr fontId="13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A6 T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243"/>
  <sheetViews>
    <sheetView view="pageBreakPreview" zoomScaleNormal="100" zoomScaleSheetLayoutView="100" workbookViewId="0">
      <selection activeCell="A30" sqref="A30"/>
    </sheetView>
  </sheetViews>
  <sheetFormatPr defaultRowHeight="17.25"/>
  <cols>
    <col min="1" max="1" width="9.5" style="293" customWidth="1"/>
    <col min="2" max="2" width="6.125" style="87" customWidth="1"/>
    <col min="3" max="3" width="5.875" style="87" customWidth="1"/>
    <col min="4" max="4" width="7.125" style="87" customWidth="1"/>
    <col min="5" max="5" width="6.125" style="87" customWidth="1"/>
    <col min="6" max="6" width="5.25" style="87" customWidth="1"/>
    <col min="7" max="7" width="6" style="87" customWidth="1"/>
    <col min="8" max="12" width="5.625" style="87" customWidth="1"/>
    <col min="13" max="13" width="5.25" style="87" customWidth="1"/>
    <col min="14" max="14" width="6.125" style="87" customWidth="1"/>
    <col min="15" max="17" width="7.375" style="87" customWidth="1"/>
    <col min="18" max="19" width="6.125" style="87" customWidth="1"/>
    <col min="20" max="20" width="6.5" style="87" customWidth="1"/>
    <col min="21" max="21" width="6.25" style="87" customWidth="1"/>
    <col min="22" max="24" width="6.125" style="87" customWidth="1"/>
    <col min="25" max="25" width="9.25" style="293" customWidth="1"/>
    <col min="26" max="16384" width="9" style="87"/>
  </cols>
  <sheetData>
    <row r="1" spans="1:25" s="212" customFormat="1" ht="39.950000000000003" customHeight="1">
      <c r="A1" s="683" t="s">
        <v>484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3"/>
      <c r="N1" s="683" t="s">
        <v>406</v>
      </c>
      <c r="O1" s="683"/>
      <c r="P1" s="683"/>
      <c r="Q1" s="683"/>
      <c r="R1" s="683"/>
      <c r="S1" s="683"/>
      <c r="T1" s="683"/>
      <c r="U1" s="683"/>
      <c r="V1" s="683"/>
      <c r="W1" s="683"/>
      <c r="X1" s="683"/>
      <c r="Y1" s="683"/>
    </row>
    <row r="2" spans="1:25" s="43" customFormat="1" ht="27" customHeight="1" thickBot="1">
      <c r="A2" s="389" t="s">
        <v>279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4"/>
      <c r="T2" s="263"/>
      <c r="U2" s="263"/>
      <c r="V2" s="263"/>
      <c r="W2" s="263"/>
      <c r="X2" s="263"/>
      <c r="Y2" s="582" t="s">
        <v>155</v>
      </c>
    </row>
    <row r="3" spans="1:25" s="394" customFormat="1" ht="20.100000000000001" customHeight="1" thickTop="1">
      <c r="A3" s="467"/>
      <c r="B3" s="468" t="s">
        <v>280</v>
      </c>
      <c r="C3" s="468"/>
      <c r="D3" s="468"/>
      <c r="E3" s="684" t="s">
        <v>281</v>
      </c>
      <c r="F3" s="685"/>
      <c r="G3" s="685"/>
      <c r="H3" s="685"/>
      <c r="I3" s="685"/>
      <c r="J3" s="685"/>
      <c r="K3" s="685"/>
      <c r="L3" s="685"/>
      <c r="M3" s="685"/>
      <c r="N3" s="581"/>
      <c r="O3" s="684" t="s">
        <v>282</v>
      </c>
      <c r="P3" s="685"/>
      <c r="Q3" s="685"/>
      <c r="R3" s="685"/>
      <c r="S3" s="685"/>
      <c r="T3" s="685"/>
      <c r="U3" s="685"/>
      <c r="V3" s="685"/>
      <c r="W3" s="685"/>
      <c r="X3" s="686"/>
      <c r="Y3" s="687" t="s">
        <v>463</v>
      </c>
    </row>
    <row r="4" spans="1:25" s="394" customFormat="1" ht="20.100000000000001" customHeight="1">
      <c r="A4" s="467" t="s">
        <v>283</v>
      </c>
      <c r="B4" s="469"/>
      <c r="C4" s="470" t="s">
        <v>284</v>
      </c>
      <c r="D4" s="471" t="s">
        <v>285</v>
      </c>
      <c r="E4" s="470"/>
      <c r="F4" s="472"/>
      <c r="G4" s="473"/>
      <c r="H4" s="573" t="s">
        <v>286</v>
      </c>
      <c r="I4" s="573" t="s">
        <v>287</v>
      </c>
      <c r="J4" s="573" t="s">
        <v>288</v>
      </c>
      <c r="K4" s="573" t="s">
        <v>289</v>
      </c>
      <c r="L4" s="573" t="s">
        <v>290</v>
      </c>
      <c r="M4" s="574" t="s">
        <v>291</v>
      </c>
      <c r="N4" s="578" t="s">
        <v>291</v>
      </c>
      <c r="O4" s="477" t="s">
        <v>156</v>
      </c>
      <c r="P4" s="472"/>
      <c r="Q4" s="473"/>
      <c r="R4" s="479" t="s">
        <v>292</v>
      </c>
      <c r="S4" s="479" t="s">
        <v>287</v>
      </c>
      <c r="T4" s="479" t="s">
        <v>288</v>
      </c>
      <c r="U4" s="479" t="s">
        <v>289</v>
      </c>
      <c r="V4" s="479" t="s">
        <v>290</v>
      </c>
      <c r="W4" s="575" t="s">
        <v>291</v>
      </c>
      <c r="X4" s="479" t="s">
        <v>291</v>
      </c>
      <c r="Y4" s="688"/>
    </row>
    <row r="5" spans="1:25" s="394" customFormat="1" ht="27.75" customHeight="1">
      <c r="A5" s="467"/>
      <c r="B5" s="469"/>
      <c r="C5" s="478"/>
      <c r="D5" s="475"/>
      <c r="E5" s="478" t="s">
        <v>293</v>
      </c>
      <c r="F5" s="470" t="s">
        <v>294</v>
      </c>
      <c r="G5" s="470" t="s">
        <v>295</v>
      </c>
      <c r="H5" s="479"/>
      <c r="I5" s="479"/>
      <c r="J5" s="479"/>
      <c r="K5" s="577" t="s">
        <v>495</v>
      </c>
      <c r="L5" s="577" t="s">
        <v>496</v>
      </c>
      <c r="M5" s="575" t="s">
        <v>296</v>
      </c>
      <c r="N5" s="579" t="s">
        <v>297</v>
      </c>
      <c r="O5" s="478" t="s">
        <v>293</v>
      </c>
      <c r="P5" s="470" t="s">
        <v>294</v>
      </c>
      <c r="Q5" s="470" t="s">
        <v>295</v>
      </c>
      <c r="R5" s="479"/>
      <c r="S5" s="479"/>
      <c r="T5" s="479"/>
      <c r="U5" s="479" t="s">
        <v>495</v>
      </c>
      <c r="V5" s="479" t="s">
        <v>496</v>
      </c>
      <c r="W5" s="575" t="s">
        <v>296</v>
      </c>
      <c r="X5" s="479" t="s">
        <v>297</v>
      </c>
      <c r="Y5" s="688"/>
    </row>
    <row r="6" spans="1:25" s="394" customFormat="1" ht="20.100000000000001" customHeight="1">
      <c r="A6" s="467" t="s">
        <v>298</v>
      </c>
      <c r="B6" s="469"/>
      <c r="C6" s="478"/>
      <c r="D6" s="475"/>
      <c r="E6" s="475"/>
      <c r="F6" s="478"/>
      <c r="G6" s="478"/>
      <c r="H6" s="479" t="s">
        <v>157</v>
      </c>
      <c r="I6" s="479" t="s">
        <v>158</v>
      </c>
      <c r="J6" s="479" t="s">
        <v>159</v>
      </c>
      <c r="K6" s="479" t="s">
        <v>160</v>
      </c>
      <c r="L6" s="479"/>
      <c r="M6" s="575" t="s">
        <v>161</v>
      </c>
      <c r="N6" s="579" t="s">
        <v>162</v>
      </c>
      <c r="O6" s="475"/>
      <c r="P6" s="478"/>
      <c r="Q6" s="478"/>
      <c r="R6" s="479" t="s">
        <v>157</v>
      </c>
      <c r="S6" s="479" t="s">
        <v>158</v>
      </c>
      <c r="T6" s="479" t="s">
        <v>159</v>
      </c>
      <c r="U6" s="479" t="s">
        <v>160</v>
      </c>
      <c r="V6" s="479"/>
      <c r="W6" s="575" t="s">
        <v>161</v>
      </c>
      <c r="X6" s="479" t="s">
        <v>162</v>
      </c>
      <c r="Y6" s="688"/>
    </row>
    <row r="7" spans="1:25" s="394" customFormat="1" ht="20.100000000000001" customHeight="1">
      <c r="A7" s="480"/>
      <c r="B7" s="481" t="s">
        <v>11</v>
      </c>
      <c r="C7" s="482" t="s">
        <v>328</v>
      </c>
      <c r="D7" s="483" t="s">
        <v>329</v>
      </c>
      <c r="E7" s="480" t="s">
        <v>164</v>
      </c>
      <c r="F7" s="482" t="s">
        <v>4</v>
      </c>
      <c r="G7" s="482" t="s">
        <v>5</v>
      </c>
      <c r="H7" s="576" t="s">
        <v>165</v>
      </c>
      <c r="I7" s="576" t="s">
        <v>165</v>
      </c>
      <c r="J7" s="576" t="s">
        <v>165</v>
      </c>
      <c r="K7" s="576" t="s">
        <v>166</v>
      </c>
      <c r="L7" s="576" t="s">
        <v>167</v>
      </c>
      <c r="M7" s="484" t="s">
        <v>168</v>
      </c>
      <c r="N7" s="580" t="s">
        <v>169</v>
      </c>
      <c r="O7" s="483" t="s">
        <v>164</v>
      </c>
      <c r="P7" s="482" t="s">
        <v>4</v>
      </c>
      <c r="Q7" s="482" t="s">
        <v>5</v>
      </c>
      <c r="R7" s="576" t="s">
        <v>165</v>
      </c>
      <c r="S7" s="576" t="s">
        <v>165</v>
      </c>
      <c r="T7" s="576" t="s">
        <v>165</v>
      </c>
      <c r="U7" s="576" t="s">
        <v>166</v>
      </c>
      <c r="V7" s="576" t="s">
        <v>167</v>
      </c>
      <c r="W7" s="484" t="s">
        <v>168</v>
      </c>
      <c r="X7" s="576" t="s">
        <v>169</v>
      </c>
      <c r="Y7" s="689"/>
    </row>
    <row r="8" spans="1:25" s="43" customFormat="1" ht="6" customHeight="1">
      <c r="A8" s="270"/>
      <c r="B8" s="266"/>
      <c r="C8" s="266"/>
      <c r="D8" s="266"/>
      <c r="E8" s="266"/>
      <c r="F8" s="266"/>
      <c r="G8" s="266"/>
      <c r="H8" s="266"/>
      <c r="I8" s="266"/>
      <c r="J8" s="266"/>
      <c r="K8" s="267"/>
      <c r="L8" s="267"/>
      <c r="M8" s="267"/>
      <c r="N8" s="294"/>
      <c r="O8" s="266"/>
      <c r="P8" s="266"/>
      <c r="Q8" s="266"/>
      <c r="R8" s="266"/>
      <c r="S8" s="266"/>
      <c r="T8" s="266"/>
      <c r="U8" s="267"/>
      <c r="V8" s="267"/>
      <c r="W8" s="267"/>
      <c r="X8" s="295"/>
      <c r="Y8" s="296"/>
    </row>
    <row r="9" spans="1:25" s="43" customFormat="1" ht="19.5" customHeight="1">
      <c r="A9" s="265">
        <v>2010</v>
      </c>
      <c r="B9" s="341">
        <v>84849</v>
      </c>
      <c r="C9" s="341" t="s">
        <v>376</v>
      </c>
      <c r="D9" s="341" t="s">
        <v>376</v>
      </c>
      <c r="E9" s="341">
        <v>17768</v>
      </c>
      <c r="F9" s="341" t="s">
        <v>376</v>
      </c>
      <c r="G9" s="341" t="s">
        <v>376</v>
      </c>
      <c r="H9" s="297">
        <v>6502</v>
      </c>
      <c r="I9" s="297">
        <v>3443</v>
      </c>
      <c r="J9" s="297">
        <v>3936</v>
      </c>
      <c r="K9" s="226">
        <v>1697</v>
      </c>
      <c r="L9" s="226">
        <v>1944</v>
      </c>
      <c r="M9" s="226">
        <v>215</v>
      </c>
      <c r="N9" s="299">
        <v>31</v>
      </c>
      <c r="O9" s="297">
        <v>58425</v>
      </c>
      <c r="P9" s="298" t="s">
        <v>376</v>
      </c>
      <c r="Q9" s="298" t="s">
        <v>376</v>
      </c>
      <c r="R9" s="297">
        <v>7812</v>
      </c>
      <c r="S9" s="297">
        <v>7245</v>
      </c>
      <c r="T9" s="297">
        <v>29867</v>
      </c>
      <c r="U9" s="226">
        <v>6283</v>
      </c>
      <c r="V9" s="226">
        <v>6505</v>
      </c>
      <c r="W9" s="226">
        <v>638</v>
      </c>
      <c r="X9" s="300">
        <v>75</v>
      </c>
      <c r="Y9" s="296">
        <v>2010</v>
      </c>
    </row>
    <row r="10" spans="1:25" s="45" customFormat="1" ht="19.5" customHeight="1">
      <c r="A10" s="277">
        <v>2015</v>
      </c>
      <c r="B10" s="197">
        <v>88100</v>
      </c>
      <c r="C10" s="66" t="s">
        <v>376</v>
      </c>
      <c r="D10" s="66" t="s">
        <v>376</v>
      </c>
      <c r="E10" s="569">
        <f>SUM(H10:N10)</f>
        <v>16354</v>
      </c>
      <c r="F10" s="66" t="s">
        <v>376</v>
      </c>
      <c r="G10" s="66" t="s">
        <v>376</v>
      </c>
      <c r="H10" s="197">
        <v>5251</v>
      </c>
      <c r="I10" s="197">
        <v>3033</v>
      </c>
      <c r="J10" s="197">
        <v>3844</v>
      </c>
      <c r="K10" s="197">
        <v>1502</v>
      </c>
      <c r="L10" s="197">
        <v>2526</v>
      </c>
      <c r="M10" s="197">
        <v>164</v>
      </c>
      <c r="N10" s="197">
        <v>34</v>
      </c>
      <c r="O10" s="301">
        <v>62675</v>
      </c>
      <c r="P10" s="74" t="s">
        <v>376</v>
      </c>
      <c r="Q10" s="74" t="s">
        <v>376</v>
      </c>
      <c r="R10" s="197">
        <v>7405</v>
      </c>
      <c r="S10" s="197">
        <v>7058</v>
      </c>
      <c r="T10" s="197">
        <v>30916</v>
      </c>
      <c r="U10" s="197">
        <v>7734</v>
      </c>
      <c r="V10" s="197">
        <v>8580</v>
      </c>
      <c r="W10" s="197">
        <v>845</v>
      </c>
      <c r="X10" s="302">
        <v>137</v>
      </c>
      <c r="Y10" s="280">
        <v>2015</v>
      </c>
    </row>
    <row r="11" spans="1:25" s="76" customFormat="1" ht="19.5" customHeight="1">
      <c r="A11" s="281">
        <v>2020</v>
      </c>
      <c r="B11" s="284">
        <v>87684</v>
      </c>
      <c r="C11" s="568">
        <v>43614</v>
      </c>
      <c r="D11" s="568">
        <v>44070</v>
      </c>
      <c r="E11" s="570">
        <v>14098</v>
      </c>
      <c r="F11" s="568">
        <v>7434</v>
      </c>
      <c r="G11" s="568">
        <v>6664</v>
      </c>
      <c r="H11" s="284">
        <v>4755</v>
      </c>
      <c r="I11" s="284">
        <v>2444</v>
      </c>
      <c r="J11" s="284">
        <v>2462</v>
      </c>
      <c r="K11" s="284">
        <v>1238</v>
      </c>
      <c r="L11" s="284">
        <v>2905</v>
      </c>
      <c r="M11" s="284">
        <v>252</v>
      </c>
      <c r="N11" s="284">
        <v>42</v>
      </c>
      <c r="O11" s="303">
        <v>64903</v>
      </c>
      <c r="P11" s="143">
        <v>32278</v>
      </c>
      <c r="Q11" s="143">
        <v>32625</v>
      </c>
      <c r="R11" s="284">
        <v>6056</v>
      </c>
      <c r="S11" s="284">
        <v>7014</v>
      </c>
      <c r="T11" s="284">
        <v>33438</v>
      </c>
      <c r="U11" s="284">
        <v>7488</v>
      </c>
      <c r="V11" s="284">
        <v>9727</v>
      </c>
      <c r="W11" s="284">
        <v>989</v>
      </c>
      <c r="X11" s="304">
        <v>191</v>
      </c>
      <c r="Y11" s="286">
        <v>2020</v>
      </c>
    </row>
    <row r="12" spans="1:25" s="45" customFormat="1" ht="19.5" customHeight="1">
      <c r="A12" s="277" t="s">
        <v>334</v>
      </c>
      <c r="B12" s="197">
        <v>3053</v>
      </c>
      <c r="C12" s="66">
        <v>1567</v>
      </c>
      <c r="D12" s="66">
        <v>1486</v>
      </c>
      <c r="E12" s="569">
        <v>2418</v>
      </c>
      <c r="F12" s="66">
        <v>1211</v>
      </c>
      <c r="G12" s="66">
        <v>1207</v>
      </c>
      <c r="H12" s="197">
        <v>2418</v>
      </c>
      <c r="I12" s="197" t="s">
        <v>416</v>
      </c>
      <c r="J12" s="197" t="s">
        <v>416</v>
      </c>
      <c r="K12" s="197" t="s">
        <v>416</v>
      </c>
      <c r="L12" s="197" t="s">
        <v>416</v>
      </c>
      <c r="M12" s="197" t="s">
        <v>416</v>
      </c>
      <c r="N12" s="197" t="s">
        <v>416</v>
      </c>
      <c r="O12" s="301">
        <v>0</v>
      </c>
      <c r="P12" s="301">
        <v>0</v>
      </c>
      <c r="Q12" s="301">
        <v>0</v>
      </c>
      <c r="R12" s="197" t="s">
        <v>416</v>
      </c>
      <c r="S12" s="197" t="s">
        <v>416</v>
      </c>
      <c r="T12" s="197" t="s">
        <v>416</v>
      </c>
      <c r="U12" s="197" t="s">
        <v>416</v>
      </c>
      <c r="V12" s="197" t="s">
        <v>416</v>
      </c>
      <c r="W12" s="197" t="s">
        <v>416</v>
      </c>
      <c r="X12" s="302" t="s">
        <v>416</v>
      </c>
      <c r="Y12" s="280" t="s">
        <v>334</v>
      </c>
    </row>
    <row r="13" spans="1:25" s="45" customFormat="1" ht="19.5" customHeight="1">
      <c r="A13" s="277" t="s">
        <v>335</v>
      </c>
      <c r="B13" s="197">
        <v>4092</v>
      </c>
      <c r="C13" s="66">
        <v>2031</v>
      </c>
      <c r="D13" s="66">
        <v>2061</v>
      </c>
      <c r="E13" s="569">
        <v>4092</v>
      </c>
      <c r="F13" s="66">
        <v>2031</v>
      </c>
      <c r="G13" s="66">
        <v>2061</v>
      </c>
      <c r="H13" s="197">
        <v>2337</v>
      </c>
      <c r="I13" s="197">
        <v>1755</v>
      </c>
      <c r="J13" s="197" t="s">
        <v>416</v>
      </c>
      <c r="K13" s="197" t="s">
        <v>416</v>
      </c>
      <c r="L13" s="197" t="s">
        <v>416</v>
      </c>
      <c r="M13" s="197" t="s">
        <v>416</v>
      </c>
      <c r="N13" s="197" t="s">
        <v>416</v>
      </c>
      <c r="O13" s="301">
        <v>0</v>
      </c>
      <c r="P13" s="301">
        <v>0</v>
      </c>
      <c r="Q13" s="301">
        <v>0</v>
      </c>
      <c r="R13" s="197" t="s">
        <v>416</v>
      </c>
      <c r="S13" s="197" t="s">
        <v>416</v>
      </c>
      <c r="T13" s="197" t="s">
        <v>416</v>
      </c>
      <c r="U13" s="197" t="s">
        <v>416</v>
      </c>
      <c r="V13" s="197" t="s">
        <v>416</v>
      </c>
      <c r="W13" s="197" t="s">
        <v>416</v>
      </c>
      <c r="X13" s="302" t="s">
        <v>416</v>
      </c>
      <c r="Y13" s="280" t="s">
        <v>335</v>
      </c>
    </row>
    <row r="14" spans="1:25" s="45" customFormat="1" ht="19.5" customHeight="1">
      <c r="A14" s="277" t="s">
        <v>336</v>
      </c>
      <c r="B14" s="197">
        <v>4256</v>
      </c>
      <c r="C14" s="66">
        <v>2159</v>
      </c>
      <c r="D14" s="66">
        <v>2097</v>
      </c>
      <c r="E14" s="569">
        <v>3860</v>
      </c>
      <c r="F14" s="66">
        <v>1933</v>
      </c>
      <c r="G14" s="66">
        <v>1927</v>
      </c>
      <c r="H14" s="197" t="s">
        <v>416</v>
      </c>
      <c r="I14" s="197">
        <v>689</v>
      </c>
      <c r="J14" s="197">
        <v>2462</v>
      </c>
      <c r="K14" s="197">
        <v>240</v>
      </c>
      <c r="L14" s="197">
        <v>469</v>
      </c>
      <c r="M14" s="197" t="s">
        <v>416</v>
      </c>
      <c r="N14" s="197" t="s">
        <v>416</v>
      </c>
      <c r="O14" s="301">
        <v>370</v>
      </c>
      <c r="P14" s="74">
        <v>203</v>
      </c>
      <c r="Q14" s="74">
        <v>167</v>
      </c>
      <c r="R14" s="197" t="s">
        <v>416</v>
      </c>
      <c r="S14" s="197">
        <v>7</v>
      </c>
      <c r="T14" s="197">
        <v>357</v>
      </c>
      <c r="U14" s="197">
        <v>3</v>
      </c>
      <c r="V14" s="197">
        <v>3</v>
      </c>
      <c r="W14" s="197" t="s">
        <v>416</v>
      </c>
      <c r="X14" s="302" t="s">
        <v>416</v>
      </c>
      <c r="Y14" s="280" t="s">
        <v>336</v>
      </c>
    </row>
    <row r="15" spans="1:25" s="45" customFormat="1" ht="19.5" customHeight="1">
      <c r="A15" s="277" t="s">
        <v>337</v>
      </c>
      <c r="B15" s="197">
        <v>5232</v>
      </c>
      <c r="C15" s="66">
        <v>2773</v>
      </c>
      <c r="D15" s="66">
        <v>2459</v>
      </c>
      <c r="E15" s="569">
        <v>2658</v>
      </c>
      <c r="F15" s="66">
        <v>1602</v>
      </c>
      <c r="G15" s="66">
        <v>1056</v>
      </c>
      <c r="H15" s="197" t="s">
        <v>416</v>
      </c>
      <c r="I15" s="197" t="s">
        <v>416</v>
      </c>
      <c r="J15" s="197" t="s">
        <v>416</v>
      </c>
      <c r="K15" s="197">
        <v>666</v>
      </c>
      <c r="L15" s="197">
        <v>1980</v>
      </c>
      <c r="M15" s="197">
        <v>12</v>
      </c>
      <c r="N15" s="197" t="s">
        <v>416</v>
      </c>
      <c r="O15" s="301">
        <v>2369</v>
      </c>
      <c r="P15" s="74">
        <v>1077</v>
      </c>
      <c r="Q15" s="74">
        <v>1292</v>
      </c>
      <c r="R15" s="197" t="s">
        <v>416</v>
      </c>
      <c r="S15" s="197">
        <v>23</v>
      </c>
      <c r="T15" s="197">
        <v>1352</v>
      </c>
      <c r="U15" s="197">
        <v>608</v>
      </c>
      <c r="V15" s="197">
        <v>384</v>
      </c>
      <c r="W15" s="197">
        <v>1</v>
      </c>
      <c r="X15" s="302">
        <v>1</v>
      </c>
      <c r="Y15" s="280" t="s">
        <v>337</v>
      </c>
    </row>
    <row r="16" spans="1:25" s="45" customFormat="1" ht="19.5" customHeight="1">
      <c r="A16" s="277" t="s">
        <v>338</v>
      </c>
      <c r="B16" s="197">
        <v>5361</v>
      </c>
      <c r="C16" s="66">
        <v>2969</v>
      </c>
      <c r="D16" s="66">
        <v>2392</v>
      </c>
      <c r="E16" s="569">
        <v>494</v>
      </c>
      <c r="F16" s="66">
        <v>367</v>
      </c>
      <c r="G16" s="66">
        <v>127</v>
      </c>
      <c r="H16" s="197" t="s">
        <v>416</v>
      </c>
      <c r="I16" s="197" t="s">
        <v>416</v>
      </c>
      <c r="J16" s="197" t="s">
        <v>416</v>
      </c>
      <c r="K16" s="197">
        <v>158</v>
      </c>
      <c r="L16" s="197">
        <v>272</v>
      </c>
      <c r="M16" s="197">
        <v>51</v>
      </c>
      <c r="N16" s="197">
        <v>13</v>
      </c>
      <c r="O16" s="301">
        <v>4459</v>
      </c>
      <c r="P16" s="74">
        <v>2289</v>
      </c>
      <c r="Q16" s="74">
        <v>2170</v>
      </c>
      <c r="R16" s="197" t="s">
        <v>416</v>
      </c>
      <c r="S16" s="197">
        <v>61</v>
      </c>
      <c r="T16" s="197">
        <v>1708</v>
      </c>
      <c r="U16" s="197">
        <v>1199</v>
      </c>
      <c r="V16" s="197">
        <v>1466</v>
      </c>
      <c r="W16" s="197">
        <v>24</v>
      </c>
      <c r="X16" s="302">
        <v>1</v>
      </c>
      <c r="Y16" s="280" t="s">
        <v>338</v>
      </c>
    </row>
    <row r="17" spans="1:25" s="45" customFormat="1" ht="19.5" customHeight="1">
      <c r="A17" s="277" t="s">
        <v>339</v>
      </c>
      <c r="B17" s="197">
        <v>4317</v>
      </c>
      <c r="C17" s="66">
        <v>2320</v>
      </c>
      <c r="D17" s="66">
        <v>1997</v>
      </c>
      <c r="E17" s="569">
        <v>146</v>
      </c>
      <c r="F17" s="66">
        <v>84</v>
      </c>
      <c r="G17" s="66">
        <v>62</v>
      </c>
      <c r="H17" s="197" t="s">
        <v>416</v>
      </c>
      <c r="I17" s="197" t="s">
        <v>416</v>
      </c>
      <c r="J17" s="197" t="s">
        <v>416</v>
      </c>
      <c r="K17" s="197">
        <v>35</v>
      </c>
      <c r="L17" s="197">
        <v>51</v>
      </c>
      <c r="M17" s="197">
        <v>60</v>
      </c>
      <c r="N17" s="197" t="s">
        <v>416</v>
      </c>
      <c r="O17" s="301">
        <v>3674</v>
      </c>
      <c r="P17" s="74">
        <v>1922</v>
      </c>
      <c r="Q17" s="74">
        <v>1752</v>
      </c>
      <c r="R17" s="197" t="s">
        <v>416</v>
      </c>
      <c r="S17" s="197">
        <v>63</v>
      </c>
      <c r="T17" s="197">
        <v>1330</v>
      </c>
      <c r="U17" s="197">
        <v>985</v>
      </c>
      <c r="V17" s="197">
        <v>1204</v>
      </c>
      <c r="W17" s="197">
        <v>84</v>
      </c>
      <c r="X17" s="302">
        <v>8</v>
      </c>
      <c r="Y17" s="280" t="s">
        <v>339</v>
      </c>
    </row>
    <row r="18" spans="1:25" s="45" customFormat="1" ht="19.5" customHeight="1">
      <c r="A18" s="277" t="s">
        <v>340</v>
      </c>
      <c r="B18" s="197">
        <v>5316</v>
      </c>
      <c r="C18" s="66">
        <v>2706</v>
      </c>
      <c r="D18" s="66">
        <v>2610</v>
      </c>
      <c r="E18" s="569">
        <v>120</v>
      </c>
      <c r="F18" s="66">
        <v>70</v>
      </c>
      <c r="G18" s="66">
        <v>50</v>
      </c>
      <c r="H18" s="197" t="s">
        <v>416</v>
      </c>
      <c r="I18" s="197" t="s">
        <v>416</v>
      </c>
      <c r="J18" s="197" t="s">
        <v>416</v>
      </c>
      <c r="K18" s="197">
        <v>44</v>
      </c>
      <c r="L18" s="197">
        <v>39</v>
      </c>
      <c r="M18" s="197">
        <v>37</v>
      </c>
      <c r="N18" s="197" t="s">
        <v>416</v>
      </c>
      <c r="O18" s="301">
        <v>4688</v>
      </c>
      <c r="P18" s="74">
        <v>2341</v>
      </c>
      <c r="Q18" s="74">
        <v>2347</v>
      </c>
      <c r="R18" s="197" t="s">
        <v>416</v>
      </c>
      <c r="S18" s="197">
        <v>97</v>
      </c>
      <c r="T18" s="197">
        <v>2044</v>
      </c>
      <c r="U18" s="197">
        <v>1211</v>
      </c>
      <c r="V18" s="197">
        <v>1163</v>
      </c>
      <c r="W18" s="197">
        <v>150</v>
      </c>
      <c r="X18" s="302">
        <v>23</v>
      </c>
      <c r="Y18" s="280" t="s">
        <v>340</v>
      </c>
    </row>
    <row r="19" spans="1:25" s="45" customFormat="1" ht="19.5" customHeight="1">
      <c r="A19" s="277" t="s">
        <v>341</v>
      </c>
      <c r="B19" s="197">
        <v>6042</v>
      </c>
      <c r="C19" s="66">
        <v>3155</v>
      </c>
      <c r="D19" s="66">
        <v>2887</v>
      </c>
      <c r="E19" s="569">
        <v>123</v>
      </c>
      <c r="F19" s="66">
        <v>47</v>
      </c>
      <c r="G19" s="66">
        <v>76</v>
      </c>
      <c r="H19" s="197" t="s">
        <v>416</v>
      </c>
      <c r="I19" s="197" t="s">
        <v>416</v>
      </c>
      <c r="J19" s="197" t="s">
        <v>416</v>
      </c>
      <c r="K19" s="197">
        <v>49</v>
      </c>
      <c r="L19" s="197">
        <v>47</v>
      </c>
      <c r="M19" s="197">
        <v>22</v>
      </c>
      <c r="N19" s="197">
        <v>5</v>
      </c>
      <c r="O19" s="301">
        <v>5471</v>
      </c>
      <c r="P19" s="74">
        <v>2829</v>
      </c>
      <c r="Q19" s="74">
        <v>2642</v>
      </c>
      <c r="R19" s="197" t="s">
        <v>416</v>
      </c>
      <c r="S19" s="197">
        <v>87</v>
      </c>
      <c r="T19" s="197">
        <v>3007</v>
      </c>
      <c r="U19" s="197">
        <v>1086</v>
      </c>
      <c r="V19" s="197">
        <v>1140</v>
      </c>
      <c r="W19" s="197">
        <v>134</v>
      </c>
      <c r="X19" s="302">
        <v>17</v>
      </c>
      <c r="Y19" s="280" t="s">
        <v>341</v>
      </c>
    </row>
    <row r="20" spans="1:25" s="45" customFormat="1" ht="19.5" customHeight="1">
      <c r="A20" s="277" t="s">
        <v>342</v>
      </c>
      <c r="B20" s="197">
        <v>7536</v>
      </c>
      <c r="C20" s="66">
        <v>3875</v>
      </c>
      <c r="D20" s="66">
        <v>3661</v>
      </c>
      <c r="E20" s="569">
        <v>96</v>
      </c>
      <c r="F20" s="66">
        <v>35</v>
      </c>
      <c r="G20" s="66">
        <v>61</v>
      </c>
      <c r="H20" s="197" t="s">
        <v>416</v>
      </c>
      <c r="I20" s="197" t="s">
        <v>416</v>
      </c>
      <c r="J20" s="197" t="s">
        <v>416</v>
      </c>
      <c r="K20" s="197">
        <v>26</v>
      </c>
      <c r="L20" s="197">
        <v>30</v>
      </c>
      <c r="M20" s="197">
        <v>27</v>
      </c>
      <c r="N20" s="197">
        <v>13</v>
      </c>
      <c r="O20" s="301">
        <v>7049</v>
      </c>
      <c r="P20" s="74">
        <v>3554</v>
      </c>
      <c r="Q20" s="74">
        <v>3495</v>
      </c>
      <c r="R20" s="197">
        <v>13</v>
      </c>
      <c r="S20" s="197">
        <v>232</v>
      </c>
      <c r="T20" s="197">
        <v>4723</v>
      </c>
      <c r="U20" s="197">
        <v>834</v>
      </c>
      <c r="V20" s="197">
        <v>1088</v>
      </c>
      <c r="W20" s="197">
        <v>143</v>
      </c>
      <c r="X20" s="302">
        <v>16</v>
      </c>
      <c r="Y20" s="280" t="s">
        <v>342</v>
      </c>
    </row>
    <row r="21" spans="1:25" s="45" customFormat="1" ht="19.5" customHeight="1">
      <c r="A21" s="277" t="s">
        <v>343</v>
      </c>
      <c r="B21" s="197">
        <v>7934</v>
      </c>
      <c r="C21" s="66">
        <v>4286</v>
      </c>
      <c r="D21" s="66">
        <v>3648</v>
      </c>
      <c r="E21" s="569">
        <v>25</v>
      </c>
      <c r="F21" s="66">
        <v>14</v>
      </c>
      <c r="G21" s="66">
        <v>11</v>
      </c>
      <c r="H21" s="197" t="s">
        <v>416</v>
      </c>
      <c r="I21" s="197" t="s">
        <v>416</v>
      </c>
      <c r="J21" s="197" t="s">
        <v>416</v>
      </c>
      <c r="K21" s="197">
        <v>5</v>
      </c>
      <c r="L21" s="197">
        <v>3</v>
      </c>
      <c r="M21" s="197">
        <v>17</v>
      </c>
      <c r="N21" s="197" t="s">
        <v>416</v>
      </c>
      <c r="O21" s="301">
        <v>7537</v>
      </c>
      <c r="P21" s="74">
        <v>4046</v>
      </c>
      <c r="Q21" s="74">
        <v>3491</v>
      </c>
      <c r="R21" s="197">
        <v>42</v>
      </c>
      <c r="S21" s="197">
        <v>538</v>
      </c>
      <c r="T21" s="197">
        <v>5196</v>
      </c>
      <c r="U21" s="197">
        <v>611</v>
      </c>
      <c r="V21" s="197">
        <v>1008</v>
      </c>
      <c r="W21" s="197">
        <v>127</v>
      </c>
      <c r="X21" s="302">
        <v>15</v>
      </c>
      <c r="Y21" s="280" t="s">
        <v>343</v>
      </c>
    </row>
    <row r="22" spans="1:25" s="45" customFormat="1" ht="19.5" customHeight="1">
      <c r="A22" s="277" t="s">
        <v>344</v>
      </c>
      <c r="B22" s="197">
        <v>7689</v>
      </c>
      <c r="C22" s="66">
        <v>4006</v>
      </c>
      <c r="D22" s="66">
        <v>3683</v>
      </c>
      <c r="E22" s="569">
        <v>30</v>
      </c>
      <c r="F22" s="66">
        <v>19</v>
      </c>
      <c r="G22" s="66">
        <v>11</v>
      </c>
      <c r="H22" s="197" t="s">
        <v>416</v>
      </c>
      <c r="I22" s="197" t="s">
        <v>416</v>
      </c>
      <c r="J22" s="197" t="s">
        <v>416</v>
      </c>
      <c r="K22" s="197">
        <v>15</v>
      </c>
      <c r="L22" s="197" t="s">
        <v>416</v>
      </c>
      <c r="M22" s="197">
        <v>11</v>
      </c>
      <c r="N22" s="197">
        <v>4</v>
      </c>
      <c r="O22" s="301">
        <v>7247</v>
      </c>
      <c r="P22" s="74">
        <v>3745</v>
      </c>
      <c r="Q22" s="74">
        <v>3502</v>
      </c>
      <c r="R22" s="197">
        <v>136</v>
      </c>
      <c r="S22" s="197">
        <v>1014</v>
      </c>
      <c r="T22" s="197">
        <v>4676</v>
      </c>
      <c r="U22" s="197">
        <v>447</v>
      </c>
      <c r="V22" s="197">
        <v>851</v>
      </c>
      <c r="W22" s="197">
        <v>90</v>
      </c>
      <c r="X22" s="302">
        <v>33</v>
      </c>
      <c r="Y22" s="280" t="s">
        <v>344</v>
      </c>
    </row>
    <row r="23" spans="1:25" s="45" customFormat="1" ht="19.5" customHeight="1">
      <c r="A23" s="277" t="s">
        <v>345</v>
      </c>
      <c r="B23" s="197">
        <v>7397</v>
      </c>
      <c r="C23" s="66">
        <v>3716</v>
      </c>
      <c r="D23" s="66">
        <v>3681</v>
      </c>
      <c r="E23" s="569">
        <v>18</v>
      </c>
      <c r="F23" s="66">
        <v>10</v>
      </c>
      <c r="G23" s="66">
        <v>8</v>
      </c>
      <c r="H23" s="197" t="s">
        <v>416</v>
      </c>
      <c r="I23" s="197" t="s">
        <v>416</v>
      </c>
      <c r="J23" s="197" t="s">
        <v>416</v>
      </c>
      <c r="K23" s="197" t="s">
        <v>416</v>
      </c>
      <c r="L23" s="197">
        <v>12</v>
      </c>
      <c r="M23" s="197">
        <v>3</v>
      </c>
      <c r="N23" s="197">
        <v>3</v>
      </c>
      <c r="O23" s="301">
        <v>6998</v>
      </c>
      <c r="P23" s="74">
        <v>3465</v>
      </c>
      <c r="Q23" s="74">
        <v>3533</v>
      </c>
      <c r="R23" s="197">
        <v>293</v>
      </c>
      <c r="S23" s="197">
        <v>1482</v>
      </c>
      <c r="T23" s="197">
        <v>4270</v>
      </c>
      <c r="U23" s="197">
        <v>270</v>
      </c>
      <c r="V23" s="197">
        <v>562</v>
      </c>
      <c r="W23" s="197">
        <v>87</v>
      </c>
      <c r="X23" s="302">
        <v>34</v>
      </c>
      <c r="Y23" s="280" t="s">
        <v>345</v>
      </c>
    </row>
    <row r="24" spans="1:25" s="45" customFormat="1" ht="19.5" customHeight="1">
      <c r="A24" s="277" t="s">
        <v>346</v>
      </c>
      <c r="B24" s="197">
        <v>5275</v>
      </c>
      <c r="C24" s="66">
        <v>2540</v>
      </c>
      <c r="D24" s="66">
        <v>2735</v>
      </c>
      <c r="E24" s="569">
        <v>10</v>
      </c>
      <c r="F24" s="66">
        <v>7</v>
      </c>
      <c r="G24" s="66">
        <v>3</v>
      </c>
      <c r="H24" s="197" t="s">
        <v>416</v>
      </c>
      <c r="I24" s="197" t="s">
        <v>416</v>
      </c>
      <c r="J24" s="197" t="s">
        <v>416</v>
      </c>
      <c r="K24" s="197" t="s">
        <v>416</v>
      </c>
      <c r="L24" s="197">
        <v>2</v>
      </c>
      <c r="M24" s="197">
        <v>8</v>
      </c>
      <c r="N24" s="197" t="s">
        <v>416</v>
      </c>
      <c r="O24" s="301">
        <v>4873</v>
      </c>
      <c r="P24" s="74">
        <v>2331</v>
      </c>
      <c r="Q24" s="74">
        <v>2542</v>
      </c>
      <c r="R24" s="197">
        <v>943</v>
      </c>
      <c r="S24" s="197">
        <v>1227</v>
      </c>
      <c r="T24" s="197">
        <v>2307</v>
      </c>
      <c r="U24" s="197">
        <v>105</v>
      </c>
      <c r="V24" s="197">
        <v>230</v>
      </c>
      <c r="W24" s="197">
        <v>52</v>
      </c>
      <c r="X24" s="302">
        <v>9</v>
      </c>
      <c r="Y24" s="280" t="s">
        <v>346</v>
      </c>
    </row>
    <row r="25" spans="1:25" s="45" customFormat="1" ht="19.5" customHeight="1">
      <c r="A25" s="277" t="s">
        <v>347</v>
      </c>
      <c r="B25" s="197">
        <v>4573</v>
      </c>
      <c r="C25" s="66">
        <v>2018</v>
      </c>
      <c r="D25" s="66">
        <v>2555</v>
      </c>
      <c r="E25" s="197">
        <v>8</v>
      </c>
      <c r="F25" s="197">
        <v>4</v>
      </c>
      <c r="G25" s="197">
        <v>4</v>
      </c>
      <c r="H25" s="197" t="s">
        <v>416</v>
      </c>
      <c r="I25" s="197" t="s">
        <v>416</v>
      </c>
      <c r="J25" s="197" t="s">
        <v>416</v>
      </c>
      <c r="K25" s="197" t="s">
        <v>416</v>
      </c>
      <c r="L25" s="197" t="s">
        <v>416</v>
      </c>
      <c r="M25" s="197">
        <v>4</v>
      </c>
      <c r="N25" s="197">
        <v>4</v>
      </c>
      <c r="O25" s="301">
        <v>3845</v>
      </c>
      <c r="P25" s="74">
        <v>1750</v>
      </c>
      <c r="Q25" s="74">
        <v>2095</v>
      </c>
      <c r="R25" s="197">
        <v>1276</v>
      </c>
      <c r="S25" s="197">
        <v>898</v>
      </c>
      <c r="T25" s="197">
        <v>1280</v>
      </c>
      <c r="U25" s="197">
        <v>62</v>
      </c>
      <c r="V25" s="197">
        <v>256</v>
      </c>
      <c r="W25" s="197">
        <v>54</v>
      </c>
      <c r="X25" s="302">
        <v>19</v>
      </c>
      <c r="Y25" s="280" t="s">
        <v>347</v>
      </c>
    </row>
    <row r="26" spans="1:25" s="45" customFormat="1" ht="19.5" customHeight="1">
      <c r="A26" s="277" t="s">
        <v>348</v>
      </c>
      <c r="B26" s="197">
        <v>4203</v>
      </c>
      <c r="C26" s="66">
        <v>1691</v>
      </c>
      <c r="D26" s="66">
        <v>2512</v>
      </c>
      <c r="E26" s="571">
        <v>0</v>
      </c>
      <c r="F26" s="571">
        <v>0</v>
      </c>
      <c r="G26" s="571">
        <v>0</v>
      </c>
      <c r="H26" s="197" t="s">
        <v>416</v>
      </c>
      <c r="I26" s="197" t="s">
        <v>416</v>
      </c>
      <c r="J26" s="197" t="s">
        <v>416</v>
      </c>
      <c r="K26" s="197" t="s">
        <v>416</v>
      </c>
      <c r="L26" s="197" t="s">
        <v>416</v>
      </c>
      <c r="M26" s="197" t="s">
        <v>416</v>
      </c>
      <c r="N26" s="197" t="s">
        <v>416</v>
      </c>
      <c r="O26" s="301">
        <v>3107</v>
      </c>
      <c r="P26" s="74">
        <v>1374</v>
      </c>
      <c r="Q26" s="74">
        <v>1733</v>
      </c>
      <c r="R26" s="197">
        <v>1466</v>
      </c>
      <c r="S26" s="197">
        <v>652</v>
      </c>
      <c r="T26" s="197">
        <v>715</v>
      </c>
      <c r="U26" s="197">
        <v>32</v>
      </c>
      <c r="V26" s="197">
        <v>205</v>
      </c>
      <c r="W26" s="197">
        <v>37</v>
      </c>
      <c r="X26" s="302" t="s">
        <v>416</v>
      </c>
      <c r="Y26" s="280" t="s">
        <v>348</v>
      </c>
    </row>
    <row r="27" spans="1:25" s="45" customFormat="1" ht="19.5" customHeight="1">
      <c r="A27" s="277" t="s">
        <v>349</v>
      </c>
      <c r="B27" s="197">
        <v>3171</v>
      </c>
      <c r="C27" s="66">
        <v>1174</v>
      </c>
      <c r="D27" s="66">
        <v>1997</v>
      </c>
      <c r="E27" s="571">
        <v>0</v>
      </c>
      <c r="F27" s="571">
        <v>0</v>
      </c>
      <c r="G27" s="571">
        <v>0</v>
      </c>
      <c r="H27" s="197" t="s">
        <v>416</v>
      </c>
      <c r="I27" s="197" t="s">
        <v>416</v>
      </c>
      <c r="J27" s="197" t="s">
        <v>416</v>
      </c>
      <c r="K27" s="197" t="s">
        <v>416</v>
      </c>
      <c r="L27" s="197" t="s">
        <v>416</v>
      </c>
      <c r="M27" s="197" t="s">
        <v>416</v>
      </c>
      <c r="N27" s="197" t="s">
        <v>416</v>
      </c>
      <c r="O27" s="301">
        <v>2076</v>
      </c>
      <c r="P27" s="74">
        <v>888</v>
      </c>
      <c r="Q27" s="74">
        <v>1188</v>
      </c>
      <c r="R27" s="197">
        <v>1167</v>
      </c>
      <c r="S27" s="197">
        <v>431</v>
      </c>
      <c r="T27" s="197">
        <v>318</v>
      </c>
      <c r="U27" s="197">
        <v>19</v>
      </c>
      <c r="V27" s="197">
        <v>120</v>
      </c>
      <c r="W27" s="197">
        <v>6</v>
      </c>
      <c r="X27" s="302">
        <v>15</v>
      </c>
      <c r="Y27" s="280" t="s">
        <v>349</v>
      </c>
    </row>
    <row r="28" spans="1:25" s="45" customFormat="1" ht="19.5" customHeight="1">
      <c r="A28" s="277" t="s">
        <v>333</v>
      </c>
      <c r="B28" s="197">
        <v>2237</v>
      </c>
      <c r="C28" s="66">
        <v>628</v>
      </c>
      <c r="D28" s="66">
        <v>1609</v>
      </c>
      <c r="E28" s="571">
        <v>0</v>
      </c>
      <c r="F28" s="572">
        <v>0</v>
      </c>
      <c r="G28" s="572">
        <v>0</v>
      </c>
      <c r="H28" s="197" t="s">
        <v>416</v>
      </c>
      <c r="I28" s="197" t="s">
        <v>416</v>
      </c>
      <c r="J28" s="197" t="s">
        <v>416</v>
      </c>
      <c r="K28" s="197" t="s">
        <v>416</v>
      </c>
      <c r="L28" s="197" t="s">
        <v>416</v>
      </c>
      <c r="M28" s="197" t="s">
        <v>416</v>
      </c>
      <c r="N28" s="197" t="s">
        <v>416</v>
      </c>
      <c r="O28" s="301">
        <v>1140</v>
      </c>
      <c r="P28" s="74">
        <v>464</v>
      </c>
      <c r="Q28" s="74">
        <v>676</v>
      </c>
      <c r="R28" s="197">
        <v>720</v>
      </c>
      <c r="S28" s="197">
        <v>202</v>
      </c>
      <c r="T28" s="197">
        <v>155</v>
      </c>
      <c r="U28" s="197">
        <v>16</v>
      </c>
      <c r="V28" s="197">
        <v>47</v>
      </c>
      <c r="W28" s="197" t="s">
        <v>416</v>
      </c>
      <c r="X28" s="302" t="s">
        <v>416</v>
      </c>
      <c r="Y28" s="280" t="s">
        <v>333</v>
      </c>
    </row>
    <row r="29" spans="1:25" s="43" customFormat="1" ht="6" customHeight="1">
      <c r="A29" s="305"/>
      <c r="B29" s="306"/>
      <c r="C29" s="307"/>
      <c r="D29" s="307"/>
      <c r="E29" s="308"/>
      <c r="F29" s="307"/>
      <c r="G29" s="307"/>
      <c r="H29" s="308"/>
      <c r="I29" s="308"/>
      <c r="J29" s="308"/>
      <c r="K29" s="308"/>
      <c r="L29" s="308"/>
      <c r="M29" s="308"/>
      <c r="N29" s="308"/>
      <c r="O29" s="307"/>
      <c r="P29" s="307"/>
      <c r="Q29" s="307"/>
      <c r="R29" s="308"/>
      <c r="S29" s="308"/>
      <c r="T29" s="308"/>
      <c r="U29" s="308"/>
      <c r="V29" s="308"/>
      <c r="W29" s="308"/>
      <c r="X29" s="309"/>
      <c r="Y29" s="180"/>
    </row>
    <row r="30" spans="1:25" s="43" customFormat="1" ht="16.5" customHeight="1">
      <c r="A30" s="95" t="s">
        <v>519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61" t="s">
        <v>367</v>
      </c>
    </row>
    <row r="31" spans="1:25" s="43" customFormat="1" ht="16.5" customHeight="1">
      <c r="A31" s="95" t="s">
        <v>421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310"/>
    </row>
    <row r="32" spans="1:25" s="43" customFormat="1" ht="16.5" customHeight="1">
      <c r="A32" s="583" t="s">
        <v>422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96"/>
    </row>
    <row r="33" spans="1:25" s="43" customFormat="1" ht="13.5">
      <c r="A33" s="46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96"/>
    </row>
    <row r="34" spans="1:25" s="43" customFormat="1" ht="13.5">
      <c r="A34" s="46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46"/>
    </row>
    <row r="35" spans="1:25" s="43" customFormat="1" ht="13.5">
      <c r="A35" s="46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46"/>
    </row>
    <row r="36" spans="1:25" s="43" customFormat="1" ht="13.5">
      <c r="A36" s="46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46"/>
    </row>
    <row r="37" spans="1:25" s="43" customFormat="1" ht="13.5">
      <c r="A37" s="276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276"/>
    </row>
    <row r="38" spans="1:25" s="43" customFormat="1" ht="13.5">
      <c r="A38" s="276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276"/>
    </row>
    <row r="39" spans="1:25" s="43" customFormat="1" ht="13.5">
      <c r="A39" s="276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276"/>
    </row>
    <row r="40" spans="1:25" s="43" customFormat="1" ht="13.5">
      <c r="A40" s="276"/>
      <c r="Y40" s="276"/>
    </row>
    <row r="41" spans="1:25" s="43" customFormat="1" ht="13.5">
      <c r="A41" s="276"/>
      <c r="Y41" s="276"/>
    </row>
    <row r="42" spans="1:25" s="43" customFormat="1" ht="13.5">
      <c r="A42" s="276"/>
      <c r="Y42" s="276"/>
    </row>
    <row r="43" spans="1:25" s="43" customFormat="1" ht="13.5">
      <c r="A43" s="276"/>
      <c r="Y43" s="276"/>
    </row>
    <row r="44" spans="1:25" s="43" customFormat="1" ht="13.5">
      <c r="A44" s="276"/>
      <c r="Y44" s="276"/>
    </row>
    <row r="45" spans="1:25" s="43" customFormat="1" ht="13.5">
      <c r="A45" s="276"/>
      <c r="Y45" s="276"/>
    </row>
    <row r="46" spans="1:25" s="43" customFormat="1" ht="13.5">
      <c r="A46" s="276"/>
      <c r="Y46" s="276"/>
    </row>
    <row r="47" spans="1:25" s="43" customFormat="1" ht="13.5">
      <c r="A47" s="276"/>
      <c r="Y47" s="276"/>
    </row>
    <row r="48" spans="1:25" s="43" customFormat="1" ht="13.5">
      <c r="A48" s="276"/>
      <c r="Y48" s="276"/>
    </row>
    <row r="49" spans="1:25" s="43" customFormat="1" ht="13.5">
      <c r="A49" s="276"/>
      <c r="Y49" s="276"/>
    </row>
    <row r="50" spans="1:25" s="43" customFormat="1" ht="13.5">
      <c r="A50" s="276"/>
      <c r="Y50" s="276"/>
    </row>
    <row r="51" spans="1:25" s="43" customFormat="1" ht="13.5">
      <c r="A51" s="276"/>
      <c r="Y51" s="276"/>
    </row>
    <row r="52" spans="1:25" s="43" customFormat="1" ht="13.5">
      <c r="A52" s="276"/>
      <c r="Y52" s="276"/>
    </row>
    <row r="53" spans="1:25">
      <c r="A53" s="242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242"/>
    </row>
    <row r="54" spans="1:25">
      <c r="A54" s="242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242"/>
    </row>
    <row r="55" spans="1:25">
      <c r="A55" s="242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242"/>
    </row>
    <row r="56" spans="1:25">
      <c r="A56" s="242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242"/>
    </row>
    <row r="57" spans="1:25">
      <c r="A57" s="242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242"/>
    </row>
    <row r="58" spans="1:25">
      <c r="A58" s="242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242"/>
    </row>
    <row r="59" spans="1:25">
      <c r="A59" s="242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242"/>
    </row>
    <row r="60" spans="1:25">
      <c r="A60" s="242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242"/>
    </row>
    <row r="61" spans="1:25">
      <c r="A61" s="242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242"/>
    </row>
    <row r="62" spans="1:25">
      <c r="A62" s="242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242"/>
    </row>
    <row r="63" spans="1:25">
      <c r="A63" s="242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242"/>
    </row>
    <row r="64" spans="1:25">
      <c r="A64" s="242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242"/>
    </row>
    <row r="65" spans="1:25">
      <c r="A65" s="242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242"/>
    </row>
    <row r="66" spans="1:25">
      <c r="A66" s="242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242"/>
    </row>
    <row r="67" spans="1:25">
      <c r="A67" s="242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242"/>
    </row>
    <row r="68" spans="1:25">
      <c r="A68" s="242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242"/>
    </row>
    <row r="69" spans="1:25">
      <c r="A69" s="242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242"/>
    </row>
    <row r="70" spans="1:25">
      <c r="A70" s="242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242"/>
    </row>
    <row r="71" spans="1:25">
      <c r="A71" s="242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242"/>
    </row>
    <row r="72" spans="1:25">
      <c r="A72" s="242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242"/>
    </row>
    <row r="73" spans="1:25">
      <c r="A73" s="242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242"/>
    </row>
    <row r="74" spans="1:25">
      <c r="A74" s="242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242"/>
    </row>
    <row r="75" spans="1:25">
      <c r="A75" s="242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242"/>
    </row>
    <row r="76" spans="1:25">
      <c r="A76" s="242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242"/>
    </row>
    <row r="77" spans="1:25">
      <c r="A77" s="242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242"/>
    </row>
    <row r="78" spans="1:25">
      <c r="A78" s="242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242"/>
    </row>
    <row r="79" spans="1:25">
      <c r="A79" s="242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242"/>
    </row>
    <row r="80" spans="1:25">
      <c r="A80" s="242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242"/>
    </row>
    <row r="81" spans="1:25">
      <c r="A81" s="242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242"/>
    </row>
    <row r="82" spans="1:25">
      <c r="A82" s="242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242"/>
    </row>
    <row r="83" spans="1:25">
      <c r="A83" s="242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242"/>
    </row>
    <row r="84" spans="1:25">
      <c r="A84" s="242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242"/>
    </row>
    <row r="85" spans="1:25">
      <c r="A85" s="242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242"/>
    </row>
    <row r="86" spans="1:25">
      <c r="A86" s="242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242"/>
    </row>
    <row r="87" spans="1:25">
      <c r="A87" s="242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242"/>
    </row>
    <row r="88" spans="1:25">
      <c r="A88" s="242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242"/>
    </row>
    <row r="89" spans="1:25">
      <c r="A89" s="242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242"/>
    </row>
    <row r="90" spans="1:25">
      <c r="A90" s="242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242"/>
    </row>
    <row r="91" spans="1:25">
      <c r="A91" s="242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242"/>
    </row>
    <row r="92" spans="1:25">
      <c r="A92" s="242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242"/>
    </row>
    <row r="93" spans="1:25">
      <c r="A93" s="242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242"/>
    </row>
    <row r="94" spans="1:25">
      <c r="A94" s="242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242"/>
    </row>
    <row r="95" spans="1:25">
      <c r="A95" s="242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242"/>
    </row>
    <row r="96" spans="1:25">
      <c r="A96" s="242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242"/>
    </row>
    <row r="97" spans="1:25">
      <c r="A97" s="242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242"/>
    </row>
    <row r="98" spans="1:25">
      <c r="A98" s="242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242"/>
    </row>
    <row r="99" spans="1:25">
      <c r="A99" s="242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242"/>
    </row>
    <row r="100" spans="1:25">
      <c r="A100" s="242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242"/>
    </row>
    <row r="101" spans="1:25">
      <c r="A101" s="242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242"/>
    </row>
    <row r="102" spans="1:25">
      <c r="A102" s="242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242"/>
    </row>
    <row r="103" spans="1:25">
      <c r="A103" s="242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242"/>
    </row>
    <row r="104" spans="1:25">
      <c r="A104" s="242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242"/>
    </row>
    <row r="105" spans="1:25">
      <c r="A105" s="242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242"/>
    </row>
    <row r="106" spans="1:25">
      <c r="A106" s="242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242"/>
    </row>
    <row r="107" spans="1:25">
      <c r="A107" s="242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242"/>
    </row>
    <row r="108" spans="1:25">
      <c r="A108" s="242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242"/>
    </row>
    <row r="109" spans="1:25">
      <c r="A109" s="242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242"/>
    </row>
    <row r="110" spans="1:25">
      <c r="A110" s="242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242"/>
    </row>
    <row r="111" spans="1:25">
      <c r="A111" s="242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242"/>
    </row>
    <row r="112" spans="1:25">
      <c r="A112" s="242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242"/>
    </row>
    <row r="113" spans="1:25">
      <c r="A113" s="242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242"/>
    </row>
    <row r="114" spans="1:25">
      <c r="A114" s="242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242"/>
    </row>
    <row r="115" spans="1:25">
      <c r="A115" s="242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242"/>
    </row>
    <row r="116" spans="1:25">
      <c r="A116" s="242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242"/>
    </row>
    <row r="117" spans="1:25">
      <c r="A117" s="242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242"/>
    </row>
    <row r="118" spans="1:25">
      <c r="A118" s="242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242"/>
    </row>
    <row r="119" spans="1:25">
      <c r="A119" s="242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242"/>
    </row>
    <row r="120" spans="1:25">
      <c r="A120" s="242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242"/>
    </row>
    <row r="121" spans="1:25">
      <c r="A121" s="242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242"/>
    </row>
    <row r="122" spans="1:25">
      <c r="A122" s="242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242"/>
    </row>
    <row r="123" spans="1:25">
      <c r="A123" s="242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242"/>
    </row>
    <row r="124" spans="1:25">
      <c r="A124" s="242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242"/>
    </row>
    <row r="125" spans="1:25">
      <c r="A125" s="242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242"/>
    </row>
    <row r="126" spans="1:25">
      <c r="A126" s="242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242"/>
    </row>
    <row r="127" spans="1:25">
      <c r="A127" s="242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242"/>
    </row>
    <row r="128" spans="1:25">
      <c r="A128" s="242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242"/>
    </row>
    <row r="129" spans="1:25">
      <c r="A129" s="242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242"/>
    </row>
    <row r="130" spans="1:25">
      <c r="A130" s="242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242"/>
    </row>
    <row r="131" spans="1:25">
      <c r="A131" s="242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242"/>
    </row>
    <row r="132" spans="1:25">
      <c r="A132" s="242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242"/>
    </row>
    <row r="133" spans="1:25">
      <c r="A133" s="242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242"/>
    </row>
    <row r="134" spans="1:25">
      <c r="A134" s="242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242"/>
    </row>
    <row r="135" spans="1:25">
      <c r="A135" s="242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242"/>
    </row>
    <row r="136" spans="1:25">
      <c r="A136" s="242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242"/>
    </row>
    <row r="137" spans="1:25">
      <c r="A137" s="242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242"/>
    </row>
    <row r="138" spans="1:25">
      <c r="A138" s="242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242"/>
    </row>
    <row r="139" spans="1:25">
      <c r="A139" s="242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242"/>
    </row>
    <row r="140" spans="1:25">
      <c r="A140" s="242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242"/>
    </row>
    <row r="141" spans="1:25">
      <c r="A141" s="242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242"/>
    </row>
    <row r="142" spans="1:25">
      <c r="A142" s="242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242"/>
    </row>
    <row r="143" spans="1:25">
      <c r="A143" s="242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242"/>
    </row>
    <row r="144" spans="1:25">
      <c r="A144" s="242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242"/>
    </row>
    <row r="145" spans="1:25">
      <c r="A145" s="242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242"/>
    </row>
    <row r="146" spans="1:25">
      <c r="A146" s="242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242"/>
    </row>
    <row r="147" spans="1:25">
      <c r="A147" s="242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242"/>
    </row>
    <row r="148" spans="1:25">
      <c r="A148" s="242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242"/>
    </row>
    <row r="149" spans="1:25">
      <c r="A149" s="242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242"/>
    </row>
    <row r="150" spans="1:25">
      <c r="A150" s="242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242"/>
    </row>
    <row r="151" spans="1:25">
      <c r="A151" s="242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242"/>
    </row>
    <row r="152" spans="1:25">
      <c r="A152" s="242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242"/>
    </row>
    <row r="153" spans="1:25">
      <c r="A153" s="242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242"/>
    </row>
    <row r="154" spans="1:25">
      <c r="A154" s="242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242"/>
    </row>
    <row r="155" spans="1:25">
      <c r="A155" s="242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242"/>
    </row>
    <row r="156" spans="1:25">
      <c r="A156" s="242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242"/>
    </row>
    <row r="157" spans="1:25">
      <c r="A157" s="242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242"/>
    </row>
    <row r="158" spans="1:25">
      <c r="A158" s="242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242"/>
    </row>
    <row r="159" spans="1:25">
      <c r="A159" s="242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242"/>
    </row>
    <row r="160" spans="1:25">
      <c r="A160" s="242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242"/>
    </row>
    <row r="161" spans="1:25">
      <c r="A161" s="242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242"/>
    </row>
    <row r="162" spans="1:25">
      <c r="A162" s="242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242"/>
    </row>
    <row r="163" spans="1:25">
      <c r="A163" s="242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242"/>
    </row>
    <row r="164" spans="1:25">
      <c r="A164" s="242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242"/>
    </row>
    <row r="165" spans="1:25">
      <c r="A165" s="242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242"/>
    </row>
    <row r="166" spans="1:25">
      <c r="A166" s="242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242"/>
    </row>
    <row r="167" spans="1:25">
      <c r="A167" s="242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242"/>
    </row>
    <row r="168" spans="1:25">
      <c r="A168" s="242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242"/>
    </row>
    <row r="169" spans="1:25">
      <c r="A169" s="242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242"/>
    </row>
    <row r="170" spans="1:25">
      <c r="A170" s="242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242"/>
    </row>
    <row r="171" spans="1:25">
      <c r="A171" s="242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242"/>
    </row>
    <row r="172" spans="1:25">
      <c r="A172" s="242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242"/>
    </row>
    <row r="173" spans="1:25">
      <c r="A173" s="242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242"/>
    </row>
    <row r="174" spans="1:25">
      <c r="A174" s="242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242"/>
    </row>
    <row r="175" spans="1:25">
      <c r="A175" s="242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242"/>
    </row>
    <row r="176" spans="1:25">
      <c r="A176" s="242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242"/>
    </row>
    <row r="177" spans="1:25">
      <c r="A177" s="242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242"/>
    </row>
    <row r="178" spans="1:25">
      <c r="A178" s="242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242"/>
    </row>
    <row r="179" spans="1:25">
      <c r="A179" s="242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242"/>
    </row>
    <row r="180" spans="1:25">
      <c r="A180" s="242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242"/>
    </row>
    <row r="181" spans="1:25">
      <c r="A181" s="242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242"/>
    </row>
    <row r="182" spans="1:25">
      <c r="A182" s="242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242"/>
    </row>
    <row r="183" spans="1:25">
      <c r="A183" s="242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242"/>
    </row>
    <row r="184" spans="1:25">
      <c r="A184" s="242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242"/>
    </row>
    <row r="185" spans="1:25">
      <c r="A185" s="242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242"/>
    </row>
    <row r="186" spans="1:25">
      <c r="A186" s="242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242"/>
    </row>
    <row r="187" spans="1:25">
      <c r="A187" s="242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242"/>
    </row>
    <row r="188" spans="1:25">
      <c r="A188" s="242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242"/>
    </row>
    <row r="189" spans="1:25">
      <c r="A189" s="242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242"/>
    </row>
    <row r="190" spans="1:25">
      <c r="A190" s="242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242"/>
    </row>
    <row r="191" spans="1:25">
      <c r="A191" s="242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242"/>
    </row>
    <row r="192" spans="1:25">
      <c r="A192" s="242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242"/>
    </row>
    <row r="193" spans="1:25">
      <c r="A193" s="242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242"/>
    </row>
    <row r="194" spans="1:25">
      <c r="A194" s="242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242"/>
    </row>
    <row r="195" spans="1:25">
      <c r="A195" s="242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242"/>
    </row>
    <row r="196" spans="1:25">
      <c r="A196" s="242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242"/>
    </row>
    <row r="197" spans="1:25">
      <c r="A197" s="242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242"/>
    </row>
    <row r="198" spans="1:25">
      <c r="A198" s="242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242"/>
    </row>
    <row r="199" spans="1:25">
      <c r="A199" s="242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242"/>
    </row>
    <row r="200" spans="1:25">
      <c r="A200" s="242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242"/>
    </row>
    <row r="201" spans="1:25">
      <c r="A201" s="242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242"/>
    </row>
    <row r="202" spans="1:25">
      <c r="A202" s="242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242"/>
    </row>
    <row r="203" spans="1:25">
      <c r="A203" s="242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242"/>
    </row>
    <row r="204" spans="1:25">
      <c r="A204" s="242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242"/>
    </row>
    <row r="205" spans="1:25">
      <c r="A205" s="242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242"/>
    </row>
    <row r="206" spans="1:25">
      <c r="A206" s="242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242"/>
    </row>
    <row r="207" spans="1:25">
      <c r="A207" s="242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242"/>
    </row>
    <row r="208" spans="1:25">
      <c r="A208" s="242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242"/>
    </row>
    <row r="209" spans="1:25">
      <c r="A209" s="242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242"/>
    </row>
    <row r="210" spans="1:25">
      <c r="A210" s="242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242"/>
    </row>
    <row r="211" spans="1:25">
      <c r="A211" s="242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242"/>
    </row>
    <row r="212" spans="1:25">
      <c r="A212" s="242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242"/>
    </row>
    <row r="213" spans="1:25">
      <c r="A213" s="242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242"/>
    </row>
    <row r="214" spans="1:25">
      <c r="A214" s="242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242"/>
    </row>
    <row r="215" spans="1:25">
      <c r="A215" s="242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242"/>
    </row>
    <row r="216" spans="1:25">
      <c r="A216" s="242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242"/>
    </row>
    <row r="217" spans="1:25">
      <c r="A217" s="242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242"/>
    </row>
    <row r="218" spans="1:25">
      <c r="A218" s="242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88"/>
      <c r="Y218" s="242"/>
    </row>
    <row r="219" spans="1:25">
      <c r="A219" s="242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242"/>
    </row>
    <row r="220" spans="1:25">
      <c r="A220" s="242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242"/>
    </row>
    <row r="221" spans="1:25">
      <c r="A221" s="242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242"/>
    </row>
    <row r="222" spans="1:25">
      <c r="A222" s="242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88"/>
      <c r="Y222" s="242"/>
    </row>
    <row r="223" spans="1:25">
      <c r="A223" s="242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88"/>
      <c r="Y223" s="242"/>
    </row>
    <row r="224" spans="1:25">
      <c r="A224" s="242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88"/>
      <c r="Y224" s="242"/>
    </row>
    <row r="225" spans="1:25">
      <c r="A225" s="242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242"/>
    </row>
    <row r="226" spans="1:25">
      <c r="A226" s="242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242"/>
    </row>
    <row r="227" spans="1:25">
      <c r="A227" s="242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88"/>
      <c r="Y227" s="242"/>
    </row>
    <row r="228" spans="1:25">
      <c r="A228" s="242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88"/>
      <c r="Y228" s="242"/>
    </row>
    <row r="229" spans="1:25">
      <c r="A229" s="242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242"/>
    </row>
    <row r="230" spans="1:25">
      <c r="A230" s="242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88"/>
      <c r="Y230" s="242"/>
    </row>
    <row r="231" spans="1:25">
      <c r="A231" s="242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242"/>
    </row>
    <row r="232" spans="1:25">
      <c r="A232" s="242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88"/>
      <c r="Y232" s="242"/>
    </row>
    <row r="233" spans="1:25">
      <c r="A233" s="242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88"/>
      <c r="Y233" s="242"/>
    </row>
    <row r="234" spans="1:25">
      <c r="A234" s="242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88"/>
      <c r="Y234" s="242"/>
    </row>
    <row r="235" spans="1:25">
      <c r="A235" s="242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88"/>
      <c r="Y235" s="242"/>
    </row>
    <row r="236" spans="1:25">
      <c r="A236" s="242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88"/>
      <c r="Y236" s="242"/>
    </row>
    <row r="237" spans="1:25">
      <c r="A237" s="242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242"/>
    </row>
    <row r="238" spans="1:25">
      <c r="A238" s="242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88"/>
      <c r="Y238" s="242"/>
    </row>
    <row r="239" spans="1:25">
      <c r="A239" s="242"/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242"/>
    </row>
    <row r="240" spans="1:25">
      <c r="A240" s="242"/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88"/>
      <c r="Y240" s="242"/>
    </row>
    <row r="241" spans="1:25">
      <c r="A241" s="242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88"/>
      <c r="Y241" s="242"/>
    </row>
    <row r="242" spans="1:25">
      <c r="A242" s="242"/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88"/>
      <c r="Y242" s="242"/>
    </row>
    <row r="243" spans="1:25">
      <c r="A243" s="242"/>
      <c r="B243" s="88"/>
      <c r="C243" s="88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88"/>
      <c r="Y243" s="242"/>
    </row>
  </sheetData>
  <mergeCells count="5">
    <mergeCell ref="N1:Y1"/>
    <mergeCell ref="A1:M1"/>
    <mergeCell ref="E3:M3"/>
    <mergeCell ref="O3:X3"/>
    <mergeCell ref="Y3:Y7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41"/>
  <sheetViews>
    <sheetView view="pageBreakPreview" zoomScaleNormal="100" zoomScaleSheetLayoutView="100" workbookViewId="0">
      <selection sqref="A1:K1"/>
    </sheetView>
  </sheetViews>
  <sheetFormatPr defaultRowHeight="17.25"/>
  <cols>
    <col min="1" max="1" width="9.875" style="293" customWidth="1"/>
    <col min="2" max="9" width="6.75" style="87" customWidth="1"/>
    <col min="10" max="10" width="7" style="87" customWidth="1"/>
    <col min="11" max="11" width="7.375" style="87" customWidth="1"/>
    <col min="12" max="14" width="7.25" style="87" customWidth="1"/>
    <col min="15" max="15" width="7.875" style="87" customWidth="1"/>
    <col min="16" max="16" width="7.75" style="87" customWidth="1"/>
    <col min="17" max="17" width="7.25" style="87" customWidth="1"/>
    <col min="18" max="18" width="7.75" style="87" customWidth="1"/>
    <col min="19" max="19" width="7.625" style="87" customWidth="1"/>
    <col min="20" max="20" width="8.375" style="87" customWidth="1"/>
    <col min="21" max="21" width="9.875" style="293" customWidth="1"/>
    <col min="22" max="16384" width="9" style="87"/>
  </cols>
  <sheetData>
    <row r="1" spans="1:21" s="261" customFormat="1" ht="39.950000000000003" customHeight="1">
      <c r="A1" s="683" t="s">
        <v>483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92" t="s">
        <v>504</v>
      </c>
      <c r="M1" s="692"/>
      <c r="N1" s="692"/>
      <c r="O1" s="692"/>
      <c r="P1" s="692"/>
      <c r="Q1" s="692"/>
      <c r="R1" s="692"/>
      <c r="S1" s="692"/>
      <c r="T1" s="692"/>
      <c r="U1" s="692"/>
    </row>
    <row r="2" spans="1:21" s="43" customFormat="1" ht="27" customHeight="1" thickBot="1">
      <c r="A2" s="389" t="s">
        <v>279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4" t="s">
        <v>365</v>
      </c>
      <c r="M2" s="263"/>
      <c r="N2" s="263"/>
      <c r="O2" s="263"/>
      <c r="P2" s="263"/>
      <c r="U2" s="262" t="s">
        <v>155</v>
      </c>
    </row>
    <row r="3" spans="1:21" s="394" customFormat="1" ht="20.100000000000001" customHeight="1" thickTop="1">
      <c r="A3" s="467"/>
      <c r="B3" s="684" t="s">
        <v>350</v>
      </c>
      <c r="C3" s="685"/>
      <c r="D3" s="685"/>
      <c r="E3" s="685"/>
      <c r="F3" s="685"/>
      <c r="G3" s="685"/>
      <c r="H3" s="685"/>
      <c r="I3" s="685"/>
      <c r="J3" s="685"/>
      <c r="K3" s="685"/>
      <c r="L3" s="690" t="s">
        <v>351</v>
      </c>
      <c r="M3" s="690"/>
      <c r="N3" s="690"/>
      <c r="O3" s="690"/>
      <c r="P3" s="690"/>
      <c r="Q3" s="690"/>
      <c r="R3" s="691"/>
      <c r="S3" s="485" t="s">
        <v>299</v>
      </c>
      <c r="T3" s="485" t="s">
        <v>300</v>
      </c>
      <c r="U3" s="687" t="s">
        <v>379</v>
      </c>
    </row>
    <row r="4" spans="1:21" s="394" customFormat="1" ht="20.100000000000001" customHeight="1">
      <c r="A4" s="467" t="s">
        <v>283</v>
      </c>
      <c r="B4" s="474" t="s">
        <v>156</v>
      </c>
      <c r="C4" s="469"/>
      <c r="D4" s="467"/>
      <c r="E4" s="575" t="s">
        <v>352</v>
      </c>
      <c r="F4" s="575" t="s">
        <v>353</v>
      </c>
      <c r="G4" s="575" t="s">
        <v>354</v>
      </c>
      <c r="H4" s="575" t="s">
        <v>355</v>
      </c>
      <c r="I4" s="575" t="s">
        <v>356</v>
      </c>
      <c r="J4" s="575" t="s">
        <v>357</v>
      </c>
      <c r="K4" s="575" t="s">
        <v>357</v>
      </c>
      <c r="L4" s="486" t="s">
        <v>156</v>
      </c>
      <c r="M4" s="472"/>
      <c r="N4" s="473"/>
      <c r="O4" s="586" t="s">
        <v>355</v>
      </c>
      <c r="P4" s="586" t="s">
        <v>356</v>
      </c>
      <c r="Q4" s="586" t="s">
        <v>357</v>
      </c>
      <c r="R4" s="587" t="s">
        <v>357</v>
      </c>
      <c r="S4" s="477" t="s">
        <v>156</v>
      </c>
      <c r="T4" s="477" t="s">
        <v>156</v>
      </c>
      <c r="U4" s="688"/>
    </row>
    <row r="5" spans="1:21" s="394" customFormat="1" ht="25.5" customHeight="1">
      <c r="A5" s="467"/>
      <c r="B5" s="478" t="s">
        <v>176</v>
      </c>
      <c r="C5" s="470" t="s">
        <v>1</v>
      </c>
      <c r="D5" s="470" t="s">
        <v>2</v>
      </c>
      <c r="E5" s="477"/>
      <c r="F5" s="477"/>
      <c r="G5" s="477"/>
      <c r="H5" s="584" t="s">
        <v>497</v>
      </c>
      <c r="I5" s="584" t="s">
        <v>498</v>
      </c>
      <c r="J5" s="477" t="s">
        <v>358</v>
      </c>
      <c r="K5" s="478" t="s">
        <v>359</v>
      </c>
      <c r="L5" s="469" t="s">
        <v>176</v>
      </c>
      <c r="M5" s="470" t="s">
        <v>1</v>
      </c>
      <c r="N5" s="470" t="s">
        <v>2</v>
      </c>
      <c r="O5" s="584" t="s">
        <v>497</v>
      </c>
      <c r="P5" s="584" t="s">
        <v>498</v>
      </c>
      <c r="Q5" s="477" t="s">
        <v>358</v>
      </c>
      <c r="R5" s="476" t="s">
        <v>359</v>
      </c>
      <c r="S5" s="477" t="s">
        <v>156</v>
      </c>
      <c r="T5" s="478"/>
      <c r="U5" s="688"/>
    </row>
    <row r="6" spans="1:21" s="394" customFormat="1" ht="20.100000000000001" customHeight="1">
      <c r="A6" s="467" t="s">
        <v>298</v>
      </c>
      <c r="B6" s="475"/>
      <c r="C6" s="478"/>
      <c r="D6" s="478"/>
      <c r="E6" s="575" t="s">
        <v>157</v>
      </c>
      <c r="F6" s="575" t="s">
        <v>163</v>
      </c>
      <c r="G6" s="575" t="s">
        <v>159</v>
      </c>
      <c r="H6" s="575" t="s">
        <v>360</v>
      </c>
      <c r="I6" s="575"/>
      <c r="J6" s="575" t="s">
        <v>161</v>
      </c>
      <c r="K6" s="575" t="s">
        <v>162</v>
      </c>
      <c r="L6" s="579"/>
      <c r="M6" s="575"/>
      <c r="N6" s="575"/>
      <c r="O6" s="575" t="s">
        <v>360</v>
      </c>
      <c r="P6" s="585"/>
      <c r="Q6" s="575" t="s">
        <v>161</v>
      </c>
      <c r="R6" s="575" t="s">
        <v>162</v>
      </c>
      <c r="S6" s="575" t="s">
        <v>377</v>
      </c>
      <c r="T6" s="575" t="s">
        <v>156</v>
      </c>
      <c r="U6" s="688"/>
    </row>
    <row r="7" spans="1:21" s="394" customFormat="1" ht="20.100000000000001" customHeight="1">
      <c r="A7" s="467"/>
      <c r="B7" s="475" t="s">
        <v>11</v>
      </c>
      <c r="C7" s="478" t="s">
        <v>4</v>
      </c>
      <c r="D7" s="478" t="s">
        <v>5</v>
      </c>
      <c r="E7" s="575" t="s">
        <v>361</v>
      </c>
      <c r="F7" s="575" t="s">
        <v>361</v>
      </c>
      <c r="G7" s="575" t="s">
        <v>361</v>
      </c>
      <c r="H7" s="575" t="s">
        <v>362</v>
      </c>
      <c r="I7" s="575" t="s">
        <v>363</v>
      </c>
      <c r="J7" s="575" t="s">
        <v>169</v>
      </c>
      <c r="K7" s="575" t="s">
        <v>169</v>
      </c>
      <c r="L7" s="579" t="s">
        <v>11</v>
      </c>
      <c r="M7" s="575" t="s">
        <v>4</v>
      </c>
      <c r="N7" s="575" t="s">
        <v>5</v>
      </c>
      <c r="O7" s="575" t="s">
        <v>362</v>
      </c>
      <c r="P7" s="575" t="s">
        <v>363</v>
      </c>
      <c r="Q7" s="575" t="s">
        <v>169</v>
      </c>
      <c r="R7" s="575" t="s">
        <v>169</v>
      </c>
      <c r="S7" s="575" t="s">
        <v>378</v>
      </c>
      <c r="T7" s="575" t="s">
        <v>364</v>
      </c>
      <c r="U7" s="688"/>
    </row>
    <row r="8" spans="1:21" s="43" customFormat="1" ht="6" customHeight="1">
      <c r="A8" s="270"/>
      <c r="B8" s="269"/>
      <c r="C8" s="269"/>
      <c r="D8" s="269"/>
      <c r="E8" s="268"/>
      <c r="F8" s="268"/>
      <c r="G8" s="268"/>
      <c r="H8" s="269"/>
      <c r="I8" s="268"/>
      <c r="J8" s="268"/>
      <c r="K8" s="269"/>
      <c r="L8" s="130"/>
      <c r="M8" s="271"/>
      <c r="N8" s="271"/>
      <c r="O8" s="272"/>
      <c r="P8" s="272"/>
      <c r="Q8" s="272"/>
      <c r="R8" s="272"/>
      <c r="S8" s="272"/>
      <c r="T8" s="273"/>
      <c r="U8" s="274"/>
    </row>
    <row r="9" spans="1:21" s="43" customFormat="1" ht="19.5" customHeight="1">
      <c r="A9" s="265">
        <v>2010</v>
      </c>
      <c r="B9" s="275">
        <v>4341</v>
      </c>
      <c r="C9" s="275" t="s">
        <v>382</v>
      </c>
      <c r="D9" s="275" t="s">
        <v>382</v>
      </c>
      <c r="E9" s="275">
        <v>1020</v>
      </c>
      <c r="F9" s="275">
        <v>812</v>
      </c>
      <c r="G9" s="275">
        <v>979</v>
      </c>
      <c r="H9" s="275">
        <v>878</v>
      </c>
      <c r="I9" s="275">
        <v>609</v>
      </c>
      <c r="J9" s="275">
        <v>37</v>
      </c>
      <c r="K9" s="275">
        <v>6</v>
      </c>
      <c r="L9" s="275">
        <v>4315</v>
      </c>
      <c r="M9" s="275" t="s">
        <v>382</v>
      </c>
      <c r="N9" s="275" t="s">
        <v>382</v>
      </c>
      <c r="O9" s="135">
        <v>135</v>
      </c>
      <c r="P9" s="135">
        <v>90</v>
      </c>
      <c r="Q9" s="135">
        <v>122</v>
      </c>
      <c r="R9" s="135">
        <v>25</v>
      </c>
      <c r="S9" s="135">
        <v>3943</v>
      </c>
      <c r="T9" s="136">
        <v>0</v>
      </c>
      <c r="U9" s="276">
        <v>2010</v>
      </c>
    </row>
    <row r="10" spans="1:21" s="76" customFormat="1" ht="19.5" customHeight="1">
      <c r="A10" s="277">
        <v>2015</v>
      </c>
      <c r="B10" s="278">
        <f>SUM(E10:K10)</f>
        <v>5104</v>
      </c>
      <c r="C10" s="275" t="s">
        <v>382</v>
      </c>
      <c r="D10" s="275" t="s">
        <v>382</v>
      </c>
      <c r="E10" s="197">
        <v>1024</v>
      </c>
      <c r="F10" s="197">
        <v>1019</v>
      </c>
      <c r="G10" s="197">
        <v>996</v>
      </c>
      <c r="H10" s="197">
        <v>961</v>
      </c>
      <c r="I10" s="197">
        <v>1063</v>
      </c>
      <c r="J10" s="197">
        <v>33</v>
      </c>
      <c r="K10" s="197">
        <v>8</v>
      </c>
      <c r="L10" s="278">
        <f>SUM(O10:S10)</f>
        <v>3967</v>
      </c>
      <c r="M10" s="275" t="s">
        <v>382</v>
      </c>
      <c r="N10" s="275" t="s">
        <v>382</v>
      </c>
      <c r="O10" s="197">
        <v>136</v>
      </c>
      <c r="P10" s="197">
        <v>80</v>
      </c>
      <c r="Q10" s="197">
        <v>103</v>
      </c>
      <c r="R10" s="197">
        <v>44</v>
      </c>
      <c r="S10" s="197">
        <v>3604</v>
      </c>
      <c r="T10" s="279">
        <f>SUM(T12:T28)</f>
        <v>0</v>
      </c>
      <c r="U10" s="280">
        <v>2015</v>
      </c>
    </row>
    <row r="11" spans="1:21" s="76" customFormat="1" ht="19.5" customHeight="1">
      <c r="A11" s="281">
        <v>2020</v>
      </c>
      <c r="B11" s="282">
        <v>5152</v>
      </c>
      <c r="C11" s="283">
        <v>2929</v>
      </c>
      <c r="D11" s="283">
        <v>2223</v>
      </c>
      <c r="E11" s="284">
        <v>916</v>
      </c>
      <c r="F11" s="284">
        <v>869</v>
      </c>
      <c r="G11" s="284">
        <v>1100</v>
      </c>
      <c r="H11" s="284">
        <v>1113</v>
      </c>
      <c r="I11" s="284">
        <v>1071</v>
      </c>
      <c r="J11" s="284">
        <v>76</v>
      </c>
      <c r="K11" s="284">
        <v>7</v>
      </c>
      <c r="L11" s="282">
        <v>295</v>
      </c>
      <c r="M11" s="283">
        <v>144</v>
      </c>
      <c r="N11" s="283">
        <v>151</v>
      </c>
      <c r="O11" s="284">
        <v>85</v>
      </c>
      <c r="P11" s="284">
        <v>76</v>
      </c>
      <c r="Q11" s="284">
        <v>109</v>
      </c>
      <c r="R11" s="284">
        <v>25</v>
      </c>
      <c r="S11" s="284">
        <v>3236</v>
      </c>
      <c r="T11" s="285" t="s">
        <v>419</v>
      </c>
      <c r="U11" s="286">
        <v>2020</v>
      </c>
    </row>
    <row r="12" spans="1:21" s="45" customFormat="1" ht="19.5" customHeight="1">
      <c r="A12" s="277" t="s">
        <v>334</v>
      </c>
      <c r="B12" s="278">
        <v>0</v>
      </c>
      <c r="C12" s="278">
        <v>0</v>
      </c>
      <c r="D12" s="283">
        <v>0</v>
      </c>
      <c r="E12" s="197" t="s">
        <v>416</v>
      </c>
      <c r="F12" s="197" t="s">
        <v>416</v>
      </c>
      <c r="G12" s="197" t="s">
        <v>416</v>
      </c>
      <c r="H12" s="197" t="s">
        <v>416</v>
      </c>
      <c r="I12" s="197" t="s">
        <v>416</v>
      </c>
      <c r="J12" s="197" t="s">
        <v>416</v>
      </c>
      <c r="K12" s="197" t="s">
        <v>416</v>
      </c>
      <c r="L12" s="278">
        <v>0</v>
      </c>
      <c r="M12" s="275">
        <v>0</v>
      </c>
      <c r="N12" s="275">
        <v>0</v>
      </c>
      <c r="O12" s="197" t="s">
        <v>416</v>
      </c>
      <c r="P12" s="197" t="s">
        <v>416</v>
      </c>
      <c r="Q12" s="197" t="s">
        <v>416</v>
      </c>
      <c r="R12" s="197" t="s">
        <v>416</v>
      </c>
      <c r="S12" s="197">
        <v>635</v>
      </c>
      <c r="T12" s="285" t="s">
        <v>419</v>
      </c>
      <c r="U12" s="280" t="s">
        <v>334</v>
      </c>
    </row>
    <row r="13" spans="1:21" s="45" customFormat="1" ht="19.5" customHeight="1">
      <c r="A13" s="277" t="s">
        <v>335</v>
      </c>
      <c r="B13" s="278">
        <v>0</v>
      </c>
      <c r="C13" s="278">
        <v>0</v>
      </c>
      <c r="D13" s="278">
        <v>0</v>
      </c>
      <c r="E13" s="197" t="s">
        <v>416</v>
      </c>
      <c r="F13" s="197" t="s">
        <v>416</v>
      </c>
      <c r="G13" s="197" t="s">
        <v>416</v>
      </c>
      <c r="H13" s="197" t="s">
        <v>416</v>
      </c>
      <c r="I13" s="197" t="s">
        <v>416</v>
      </c>
      <c r="J13" s="197" t="s">
        <v>416</v>
      </c>
      <c r="K13" s="197" t="s">
        <v>416</v>
      </c>
      <c r="L13" s="278">
        <v>0</v>
      </c>
      <c r="M13" s="278">
        <v>0</v>
      </c>
      <c r="N13" s="278">
        <v>0</v>
      </c>
      <c r="O13" s="197" t="s">
        <v>416</v>
      </c>
      <c r="P13" s="197" t="s">
        <v>416</v>
      </c>
      <c r="Q13" s="197" t="s">
        <v>416</v>
      </c>
      <c r="R13" s="197" t="s">
        <v>416</v>
      </c>
      <c r="S13" s="197" t="s">
        <v>416</v>
      </c>
      <c r="T13" s="285" t="s">
        <v>419</v>
      </c>
      <c r="U13" s="280" t="s">
        <v>335</v>
      </c>
    </row>
    <row r="14" spans="1:21" s="45" customFormat="1" ht="19.5" customHeight="1">
      <c r="A14" s="277" t="s">
        <v>336</v>
      </c>
      <c r="B14" s="278">
        <v>26</v>
      </c>
      <c r="C14" s="275">
        <v>23</v>
      </c>
      <c r="D14" s="275">
        <v>3</v>
      </c>
      <c r="E14" s="197" t="s">
        <v>416</v>
      </c>
      <c r="F14" s="197">
        <v>1</v>
      </c>
      <c r="G14" s="197">
        <v>12</v>
      </c>
      <c r="H14" s="197">
        <v>6</v>
      </c>
      <c r="I14" s="197">
        <v>7</v>
      </c>
      <c r="J14" s="197" t="s">
        <v>416</v>
      </c>
      <c r="K14" s="197" t="s">
        <v>416</v>
      </c>
      <c r="L14" s="278">
        <v>0</v>
      </c>
      <c r="M14" s="278">
        <v>0</v>
      </c>
      <c r="N14" s="278">
        <v>0</v>
      </c>
      <c r="O14" s="197" t="s">
        <v>416</v>
      </c>
      <c r="P14" s="197" t="s">
        <v>416</v>
      </c>
      <c r="Q14" s="197" t="s">
        <v>416</v>
      </c>
      <c r="R14" s="197" t="s">
        <v>416</v>
      </c>
      <c r="S14" s="197" t="s">
        <v>416</v>
      </c>
      <c r="T14" s="285" t="s">
        <v>419</v>
      </c>
      <c r="U14" s="280" t="s">
        <v>336</v>
      </c>
    </row>
    <row r="15" spans="1:21" s="45" customFormat="1" ht="19.5" customHeight="1">
      <c r="A15" s="277" t="s">
        <v>337</v>
      </c>
      <c r="B15" s="278">
        <v>196</v>
      </c>
      <c r="C15" s="275">
        <v>94</v>
      </c>
      <c r="D15" s="275">
        <v>102</v>
      </c>
      <c r="E15" s="197" t="s">
        <v>416</v>
      </c>
      <c r="F15" s="197" t="s">
        <v>416</v>
      </c>
      <c r="G15" s="197">
        <v>33</v>
      </c>
      <c r="H15" s="197">
        <v>106</v>
      </c>
      <c r="I15" s="197">
        <v>57</v>
      </c>
      <c r="J15" s="197" t="s">
        <v>416</v>
      </c>
      <c r="K15" s="197" t="s">
        <v>416</v>
      </c>
      <c r="L15" s="278">
        <v>9</v>
      </c>
      <c r="M15" s="275">
        <v>0</v>
      </c>
      <c r="N15" s="275">
        <v>9</v>
      </c>
      <c r="O15" s="197">
        <v>4</v>
      </c>
      <c r="P15" s="197">
        <v>5</v>
      </c>
      <c r="Q15" s="197" t="s">
        <v>416</v>
      </c>
      <c r="R15" s="197" t="s">
        <v>416</v>
      </c>
      <c r="S15" s="197" t="s">
        <v>416</v>
      </c>
      <c r="T15" s="285" t="s">
        <v>419</v>
      </c>
      <c r="U15" s="280" t="s">
        <v>337</v>
      </c>
    </row>
    <row r="16" spans="1:21" s="45" customFormat="1" ht="19.5" customHeight="1">
      <c r="A16" s="277" t="s">
        <v>338</v>
      </c>
      <c r="B16" s="278">
        <v>385</v>
      </c>
      <c r="C16" s="275">
        <v>294</v>
      </c>
      <c r="D16" s="275">
        <v>91</v>
      </c>
      <c r="E16" s="197" t="s">
        <v>416</v>
      </c>
      <c r="F16" s="197">
        <v>11</v>
      </c>
      <c r="G16" s="197">
        <v>42</v>
      </c>
      <c r="H16" s="197">
        <v>174</v>
      </c>
      <c r="I16" s="197">
        <v>154</v>
      </c>
      <c r="J16" s="197">
        <v>4</v>
      </c>
      <c r="K16" s="197" t="s">
        <v>416</v>
      </c>
      <c r="L16" s="278">
        <v>23</v>
      </c>
      <c r="M16" s="275">
        <v>19</v>
      </c>
      <c r="N16" s="275">
        <v>4</v>
      </c>
      <c r="O16" s="197" t="s">
        <v>416</v>
      </c>
      <c r="P16" s="197">
        <v>19</v>
      </c>
      <c r="Q16" s="197">
        <v>4</v>
      </c>
      <c r="R16" s="197" t="s">
        <v>416</v>
      </c>
      <c r="S16" s="197" t="s">
        <v>416</v>
      </c>
      <c r="T16" s="285" t="s">
        <v>419</v>
      </c>
      <c r="U16" s="280" t="s">
        <v>338</v>
      </c>
    </row>
    <row r="17" spans="1:21" s="45" customFormat="1" ht="19.5" customHeight="1">
      <c r="A17" s="277" t="s">
        <v>339</v>
      </c>
      <c r="B17" s="278">
        <v>454</v>
      </c>
      <c r="C17" s="275">
        <v>297</v>
      </c>
      <c r="D17" s="275">
        <v>157</v>
      </c>
      <c r="E17" s="197" t="s">
        <v>416</v>
      </c>
      <c r="F17" s="197">
        <v>25</v>
      </c>
      <c r="G17" s="197">
        <v>49</v>
      </c>
      <c r="H17" s="197">
        <v>194</v>
      </c>
      <c r="I17" s="197">
        <v>183</v>
      </c>
      <c r="J17" s="197" t="s">
        <v>416</v>
      </c>
      <c r="K17" s="197">
        <v>3</v>
      </c>
      <c r="L17" s="278">
        <v>43</v>
      </c>
      <c r="M17" s="275">
        <v>17</v>
      </c>
      <c r="N17" s="275">
        <v>26</v>
      </c>
      <c r="O17" s="197">
        <v>11</v>
      </c>
      <c r="P17" s="197">
        <v>21</v>
      </c>
      <c r="Q17" s="197">
        <v>11</v>
      </c>
      <c r="R17" s="197" t="s">
        <v>416</v>
      </c>
      <c r="S17" s="197" t="s">
        <v>416</v>
      </c>
      <c r="T17" s="285" t="s">
        <v>419</v>
      </c>
      <c r="U17" s="280" t="s">
        <v>339</v>
      </c>
    </row>
    <row r="18" spans="1:21" s="45" customFormat="1" ht="19.5" customHeight="1">
      <c r="A18" s="277" t="s">
        <v>340</v>
      </c>
      <c r="B18" s="278">
        <v>448</v>
      </c>
      <c r="C18" s="275">
        <v>274</v>
      </c>
      <c r="D18" s="275">
        <v>174</v>
      </c>
      <c r="E18" s="197" t="s">
        <v>416</v>
      </c>
      <c r="F18" s="197">
        <v>46</v>
      </c>
      <c r="G18" s="197">
        <v>60</v>
      </c>
      <c r="H18" s="197">
        <v>203</v>
      </c>
      <c r="I18" s="197">
        <v>115</v>
      </c>
      <c r="J18" s="197">
        <v>24</v>
      </c>
      <c r="K18" s="197" t="s">
        <v>416</v>
      </c>
      <c r="L18" s="278">
        <v>60</v>
      </c>
      <c r="M18" s="275">
        <v>21</v>
      </c>
      <c r="N18" s="275">
        <v>39</v>
      </c>
      <c r="O18" s="197">
        <v>16</v>
      </c>
      <c r="P18" s="197">
        <v>12</v>
      </c>
      <c r="Q18" s="197">
        <v>24</v>
      </c>
      <c r="R18" s="197">
        <v>8</v>
      </c>
      <c r="S18" s="197" t="s">
        <v>416</v>
      </c>
      <c r="T18" s="285" t="s">
        <v>419</v>
      </c>
      <c r="U18" s="280" t="s">
        <v>340</v>
      </c>
    </row>
    <row r="19" spans="1:21" s="45" customFormat="1" ht="19.5" customHeight="1">
      <c r="A19" s="277" t="s">
        <v>341</v>
      </c>
      <c r="B19" s="278">
        <v>414</v>
      </c>
      <c r="C19" s="275">
        <v>265</v>
      </c>
      <c r="D19" s="275">
        <v>149</v>
      </c>
      <c r="E19" s="197" t="s">
        <v>416</v>
      </c>
      <c r="F19" s="197">
        <v>30</v>
      </c>
      <c r="G19" s="197">
        <v>113</v>
      </c>
      <c r="H19" s="197">
        <v>127</v>
      </c>
      <c r="I19" s="197">
        <v>120</v>
      </c>
      <c r="J19" s="197">
        <v>24</v>
      </c>
      <c r="K19" s="197" t="s">
        <v>416</v>
      </c>
      <c r="L19" s="278">
        <v>34</v>
      </c>
      <c r="M19" s="275">
        <v>14</v>
      </c>
      <c r="N19" s="275">
        <v>20</v>
      </c>
      <c r="O19" s="197">
        <v>20</v>
      </c>
      <c r="P19" s="197">
        <v>3</v>
      </c>
      <c r="Q19" s="197">
        <v>7</v>
      </c>
      <c r="R19" s="197">
        <v>4</v>
      </c>
      <c r="S19" s="197" t="s">
        <v>416</v>
      </c>
      <c r="T19" s="285" t="s">
        <v>419</v>
      </c>
      <c r="U19" s="280" t="s">
        <v>341</v>
      </c>
    </row>
    <row r="20" spans="1:21" s="45" customFormat="1" ht="19.5" customHeight="1">
      <c r="A20" s="277" t="s">
        <v>342</v>
      </c>
      <c r="B20" s="278">
        <v>356</v>
      </c>
      <c r="C20" s="275">
        <v>268</v>
      </c>
      <c r="D20" s="275">
        <v>88</v>
      </c>
      <c r="E20" s="197" t="s">
        <v>416</v>
      </c>
      <c r="F20" s="197">
        <v>38</v>
      </c>
      <c r="G20" s="197">
        <v>133</v>
      </c>
      <c r="H20" s="197">
        <v>93</v>
      </c>
      <c r="I20" s="197">
        <v>85</v>
      </c>
      <c r="J20" s="197">
        <v>7</v>
      </c>
      <c r="K20" s="197" t="s">
        <v>416</v>
      </c>
      <c r="L20" s="278">
        <v>35</v>
      </c>
      <c r="M20" s="275">
        <v>18</v>
      </c>
      <c r="N20" s="275">
        <v>17</v>
      </c>
      <c r="O20" s="197">
        <v>11</v>
      </c>
      <c r="P20" s="197">
        <v>9</v>
      </c>
      <c r="Q20" s="197">
        <v>12</v>
      </c>
      <c r="R20" s="197">
        <v>3</v>
      </c>
      <c r="S20" s="197" t="s">
        <v>416</v>
      </c>
      <c r="T20" s="285" t="s">
        <v>419</v>
      </c>
      <c r="U20" s="280" t="s">
        <v>342</v>
      </c>
    </row>
    <row r="21" spans="1:21" s="45" customFormat="1" ht="19.5" customHeight="1">
      <c r="A21" s="277" t="s">
        <v>343</v>
      </c>
      <c r="B21" s="278">
        <v>350</v>
      </c>
      <c r="C21" s="275">
        <v>216</v>
      </c>
      <c r="D21" s="275">
        <v>134</v>
      </c>
      <c r="E21" s="197" t="s">
        <v>416</v>
      </c>
      <c r="F21" s="197">
        <v>57</v>
      </c>
      <c r="G21" s="197">
        <v>133</v>
      </c>
      <c r="H21" s="197">
        <v>67</v>
      </c>
      <c r="I21" s="197">
        <v>85</v>
      </c>
      <c r="J21" s="197">
        <v>8</v>
      </c>
      <c r="K21" s="197" t="s">
        <v>416</v>
      </c>
      <c r="L21" s="278">
        <v>22</v>
      </c>
      <c r="M21" s="275">
        <v>10</v>
      </c>
      <c r="N21" s="275">
        <v>12</v>
      </c>
      <c r="O21" s="197">
        <v>8</v>
      </c>
      <c r="P21" s="197" t="s">
        <v>416</v>
      </c>
      <c r="Q21" s="197">
        <v>14</v>
      </c>
      <c r="R21" s="197" t="s">
        <v>416</v>
      </c>
      <c r="S21" s="197" t="s">
        <v>416</v>
      </c>
      <c r="T21" s="285" t="s">
        <v>419</v>
      </c>
      <c r="U21" s="280" t="s">
        <v>343</v>
      </c>
    </row>
    <row r="22" spans="1:21" s="45" customFormat="1" ht="19.5" customHeight="1">
      <c r="A22" s="277" t="s">
        <v>344</v>
      </c>
      <c r="B22" s="278">
        <v>395</v>
      </c>
      <c r="C22" s="275">
        <v>231</v>
      </c>
      <c r="D22" s="275">
        <v>164</v>
      </c>
      <c r="E22" s="197" t="s">
        <v>416</v>
      </c>
      <c r="F22" s="197">
        <v>94</v>
      </c>
      <c r="G22" s="197">
        <v>133</v>
      </c>
      <c r="H22" s="197">
        <v>81</v>
      </c>
      <c r="I22" s="197">
        <v>85</v>
      </c>
      <c r="J22" s="197">
        <v>2</v>
      </c>
      <c r="K22" s="197" t="s">
        <v>416</v>
      </c>
      <c r="L22" s="278">
        <v>17</v>
      </c>
      <c r="M22" s="275">
        <v>11</v>
      </c>
      <c r="N22" s="275">
        <v>6</v>
      </c>
      <c r="O22" s="197">
        <v>3</v>
      </c>
      <c r="P22" s="197" t="s">
        <v>416</v>
      </c>
      <c r="Q22" s="197">
        <v>10</v>
      </c>
      <c r="R22" s="197">
        <v>4</v>
      </c>
      <c r="S22" s="197" t="s">
        <v>416</v>
      </c>
      <c r="T22" s="285" t="s">
        <v>419</v>
      </c>
      <c r="U22" s="280" t="s">
        <v>344</v>
      </c>
    </row>
    <row r="23" spans="1:21" s="45" customFormat="1" ht="19.5" customHeight="1">
      <c r="A23" s="277" t="s">
        <v>345</v>
      </c>
      <c r="B23" s="278">
        <v>368</v>
      </c>
      <c r="C23" s="275">
        <v>234</v>
      </c>
      <c r="D23" s="275">
        <v>134</v>
      </c>
      <c r="E23" s="197">
        <v>55</v>
      </c>
      <c r="F23" s="197">
        <v>125</v>
      </c>
      <c r="G23" s="197">
        <v>110</v>
      </c>
      <c r="H23" s="197">
        <v>32</v>
      </c>
      <c r="I23" s="197">
        <v>42</v>
      </c>
      <c r="J23" s="197">
        <v>4</v>
      </c>
      <c r="K23" s="197" t="s">
        <v>416</v>
      </c>
      <c r="L23" s="278">
        <v>13</v>
      </c>
      <c r="M23" s="275">
        <v>7</v>
      </c>
      <c r="N23" s="275">
        <v>6</v>
      </c>
      <c r="O23" s="197" t="s">
        <v>416</v>
      </c>
      <c r="P23" s="197" t="s">
        <v>416</v>
      </c>
      <c r="Q23" s="197">
        <v>7</v>
      </c>
      <c r="R23" s="197">
        <v>6</v>
      </c>
      <c r="S23" s="197" t="s">
        <v>416</v>
      </c>
      <c r="T23" s="285" t="s">
        <v>419</v>
      </c>
      <c r="U23" s="280" t="s">
        <v>345</v>
      </c>
    </row>
    <row r="24" spans="1:21" s="45" customFormat="1" ht="19.5" customHeight="1">
      <c r="A24" s="277" t="s">
        <v>346</v>
      </c>
      <c r="B24" s="278">
        <v>378</v>
      </c>
      <c r="C24" s="275">
        <v>191</v>
      </c>
      <c r="D24" s="275">
        <v>187</v>
      </c>
      <c r="E24" s="197">
        <v>118</v>
      </c>
      <c r="F24" s="197">
        <v>146</v>
      </c>
      <c r="G24" s="197">
        <v>77</v>
      </c>
      <c r="H24" s="197">
        <v>5</v>
      </c>
      <c r="I24" s="197">
        <v>29</v>
      </c>
      <c r="J24" s="197">
        <v>3</v>
      </c>
      <c r="K24" s="197" t="s">
        <v>416</v>
      </c>
      <c r="L24" s="278">
        <v>14</v>
      </c>
      <c r="M24" s="275">
        <v>11</v>
      </c>
      <c r="N24" s="275">
        <v>3</v>
      </c>
      <c r="O24" s="197">
        <v>7</v>
      </c>
      <c r="P24" s="197" t="s">
        <v>416</v>
      </c>
      <c r="Q24" s="197">
        <v>7</v>
      </c>
      <c r="R24" s="197" t="s">
        <v>416</v>
      </c>
      <c r="S24" s="197" t="s">
        <v>416</v>
      </c>
      <c r="T24" s="285" t="s">
        <v>419</v>
      </c>
      <c r="U24" s="280" t="s">
        <v>346</v>
      </c>
    </row>
    <row r="25" spans="1:21" s="45" customFormat="1" ht="19.5" customHeight="1">
      <c r="A25" s="277" t="s">
        <v>347</v>
      </c>
      <c r="B25" s="278">
        <v>355</v>
      </c>
      <c r="C25" s="275">
        <v>151</v>
      </c>
      <c r="D25" s="275">
        <v>204</v>
      </c>
      <c r="E25" s="197">
        <v>141</v>
      </c>
      <c r="F25" s="197">
        <v>94</v>
      </c>
      <c r="G25" s="197">
        <v>70</v>
      </c>
      <c r="H25" s="197">
        <v>1</v>
      </c>
      <c r="I25" s="197">
        <v>45</v>
      </c>
      <c r="J25" s="197" t="s">
        <v>416</v>
      </c>
      <c r="K25" s="197">
        <v>4</v>
      </c>
      <c r="L25" s="278">
        <v>13</v>
      </c>
      <c r="M25" s="275">
        <v>8</v>
      </c>
      <c r="N25" s="275">
        <v>5</v>
      </c>
      <c r="O25" s="197">
        <v>5</v>
      </c>
      <c r="P25" s="197">
        <v>4</v>
      </c>
      <c r="Q25" s="197">
        <v>4</v>
      </c>
      <c r="R25" s="197" t="s">
        <v>416</v>
      </c>
      <c r="S25" s="197">
        <v>352</v>
      </c>
      <c r="T25" s="285" t="s">
        <v>419</v>
      </c>
      <c r="U25" s="280" t="s">
        <v>347</v>
      </c>
    </row>
    <row r="26" spans="1:21" s="45" customFormat="1" ht="19.5" customHeight="1">
      <c r="A26" s="277" t="s">
        <v>348</v>
      </c>
      <c r="B26" s="278">
        <v>510</v>
      </c>
      <c r="C26" s="275">
        <v>204</v>
      </c>
      <c r="D26" s="275">
        <v>306</v>
      </c>
      <c r="E26" s="197">
        <v>276</v>
      </c>
      <c r="F26" s="197">
        <v>95</v>
      </c>
      <c r="G26" s="197">
        <v>79</v>
      </c>
      <c r="H26" s="197">
        <v>18</v>
      </c>
      <c r="I26" s="197">
        <v>42</v>
      </c>
      <c r="J26" s="197" t="s">
        <v>416</v>
      </c>
      <c r="K26" s="197" t="s">
        <v>416</v>
      </c>
      <c r="L26" s="278">
        <v>7</v>
      </c>
      <c r="M26" s="275">
        <v>3</v>
      </c>
      <c r="N26" s="275">
        <v>4</v>
      </c>
      <c r="O26" s="197" t="s">
        <v>416</v>
      </c>
      <c r="P26" s="197" t="s">
        <v>416</v>
      </c>
      <c r="Q26" s="197">
        <v>7</v>
      </c>
      <c r="R26" s="197" t="s">
        <v>416</v>
      </c>
      <c r="S26" s="197">
        <v>579</v>
      </c>
      <c r="T26" s="285" t="s">
        <v>419</v>
      </c>
      <c r="U26" s="280" t="s">
        <v>348</v>
      </c>
    </row>
    <row r="27" spans="1:21" s="45" customFormat="1" ht="19.5" customHeight="1">
      <c r="A27" s="277" t="s">
        <v>349</v>
      </c>
      <c r="B27" s="278">
        <v>344</v>
      </c>
      <c r="C27" s="275">
        <v>131</v>
      </c>
      <c r="D27" s="275">
        <v>213</v>
      </c>
      <c r="E27" s="197">
        <v>214</v>
      </c>
      <c r="F27" s="197">
        <v>70</v>
      </c>
      <c r="G27" s="197">
        <v>35</v>
      </c>
      <c r="H27" s="197">
        <v>3</v>
      </c>
      <c r="I27" s="197">
        <v>22</v>
      </c>
      <c r="J27" s="197" t="s">
        <v>416</v>
      </c>
      <c r="K27" s="197" t="s">
        <v>416</v>
      </c>
      <c r="L27" s="278">
        <v>5</v>
      </c>
      <c r="M27" s="275">
        <v>5</v>
      </c>
      <c r="N27" s="275">
        <v>0</v>
      </c>
      <c r="O27" s="197" t="s">
        <v>416</v>
      </c>
      <c r="P27" s="197">
        <v>3</v>
      </c>
      <c r="Q27" s="197">
        <v>2</v>
      </c>
      <c r="R27" s="197" t="s">
        <v>416</v>
      </c>
      <c r="S27" s="197">
        <v>746</v>
      </c>
      <c r="T27" s="285" t="s">
        <v>419</v>
      </c>
      <c r="U27" s="280" t="s">
        <v>349</v>
      </c>
    </row>
    <row r="28" spans="1:21" s="45" customFormat="1" ht="19.5" customHeight="1">
      <c r="A28" s="277" t="s">
        <v>333</v>
      </c>
      <c r="B28" s="278">
        <v>173</v>
      </c>
      <c r="C28" s="275">
        <v>56</v>
      </c>
      <c r="D28" s="275">
        <v>117</v>
      </c>
      <c r="E28" s="197">
        <v>112</v>
      </c>
      <c r="F28" s="197">
        <v>37</v>
      </c>
      <c r="G28" s="197">
        <v>21</v>
      </c>
      <c r="H28" s="197">
        <v>3</v>
      </c>
      <c r="I28" s="197" t="s">
        <v>416</v>
      </c>
      <c r="J28" s="197" t="s">
        <v>416</v>
      </c>
      <c r="K28" s="197" t="s">
        <v>416</v>
      </c>
      <c r="L28" s="278">
        <v>0</v>
      </c>
      <c r="M28" s="275">
        <v>0</v>
      </c>
      <c r="N28" s="275">
        <v>0</v>
      </c>
      <c r="O28" s="197" t="s">
        <v>416</v>
      </c>
      <c r="P28" s="197" t="s">
        <v>416</v>
      </c>
      <c r="Q28" s="197" t="s">
        <v>416</v>
      </c>
      <c r="R28" s="197" t="s">
        <v>416</v>
      </c>
      <c r="S28" s="197">
        <v>924</v>
      </c>
      <c r="T28" s="285" t="s">
        <v>419</v>
      </c>
      <c r="U28" s="280" t="s">
        <v>333</v>
      </c>
    </row>
    <row r="29" spans="1:21" s="43" customFormat="1" ht="6" customHeight="1">
      <c r="A29" s="287"/>
      <c r="B29" s="288"/>
      <c r="C29" s="289"/>
      <c r="D29" s="289"/>
      <c r="E29" s="290"/>
      <c r="F29" s="290"/>
      <c r="G29" s="290"/>
      <c r="H29" s="290"/>
      <c r="I29" s="290"/>
      <c r="J29" s="290"/>
      <c r="K29" s="290"/>
      <c r="L29" s="259"/>
      <c r="M29" s="259"/>
      <c r="N29" s="259"/>
      <c r="O29" s="290"/>
      <c r="P29" s="290"/>
      <c r="Q29" s="290"/>
      <c r="R29" s="290"/>
      <c r="S29" s="290"/>
      <c r="T29" s="260"/>
      <c r="U29" s="291"/>
    </row>
    <row r="30" spans="1:21" s="43" customFormat="1" ht="15" customHeight="1">
      <c r="A30" s="95" t="s">
        <v>519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09"/>
      <c r="U30" s="61" t="s">
        <v>367</v>
      </c>
    </row>
    <row r="31" spans="1:21" s="43" customFormat="1" ht="15" customHeight="1">
      <c r="A31" s="95" t="s">
        <v>421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09"/>
      <c r="U31" s="276"/>
    </row>
    <row r="32" spans="1:21" s="43" customFormat="1" ht="15" customHeight="1">
      <c r="A32" s="583" t="s">
        <v>422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45"/>
      <c r="U32" s="276"/>
    </row>
    <row r="33" spans="1:21" s="43" customFormat="1" ht="13.5">
      <c r="A33" s="46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45"/>
      <c r="U33" s="276"/>
    </row>
    <row r="34" spans="1:21">
      <c r="A34" s="241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153"/>
    </row>
    <row r="35" spans="1:21">
      <c r="A35" s="242"/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88"/>
    </row>
    <row r="36" spans="1:21">
      <c r="A36" s="242"/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88"/>
    </row>
    <row r="37" spans="1:21">
      <c r="A37" s="242"/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88"/>
    </row>
    <row r="38" spans="1:21">
      <c r="A38" s="242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</row>
    <row r="39" spans="1:21">
      <c r="A39" s="242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</row>
    <row r="40" spans="1:21">
      <c r="A40" s="242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</row>
    <row r="41" spans="1:21">
      <c r="A41" s="242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</row>
    <row r="42" spans="1:21">
      <c r="A42" s="242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</row>
    <row r="43" spans="1:21">
      <c r="A43" s="242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</row>
    <row r="44" spans="1:21">
      <c r="A44" s="242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</row>
    <row r="45" spans="1:21">
      <c r="A45" s="242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</row>
    <row r="46" spans="1:21">
      <c r="A46" s="242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</row>
    <row r="47" spans="1:21">
      <c r="A47" s="242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1:21">
      <c r="A48" s="242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</row>
    <row r="49" spans="1:14">
      <c r="A49" s="242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</row>
    <row r="50" spans="1:14">
      <c r="A50" s="242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</row>
    <row r="51" spans="1:14">
      <c r="A51" s="242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</row>
    <row r="52" spans="1:14">
      <c r="A52" s="242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</row>
    <row r="53" spans="1:14">
      <c r="A53" s="242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</row>
    <row r="54" spans="1:14">
      <c r="A54" s="242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</row>
    <row r="55" spans="1:14">
      <c r="A55" s="242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</row>
    <row r="56" spans="1:14">
      <c r="A56" s="242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</row>
    <row r="57" spans="1:14">
      <c r="A57" s="242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</row>
    <row r="58" spans="1:14">
      <c r="A58" s="242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</row>
    <row r="59" spans="1:14">
      <c r="A59" s="242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</row>
    <row r="60" spans="1:14">
      <c r="A60" s="242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</row>
    <row r="61" spans="1:14">
      <c r="A61" s="242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</row>
    <row r="62" spans="1:14">
      <c r="A62" s="242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</row>
    <row r="63" spans="1:14">
      <c r="A63" s="242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</row>
    <row r="64" spans="1:14">
      <c r="A64" s="242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</row>
    <row r="65" spans="1:14">
      <c r="A65" s="242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</row>
    <row r="66" spans="1:14">
      <c r="A66" s="242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</row>
    <row r="67" spans="1:14">
      <c r="A67" s="242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</row>
    <row r="68" spans="1:14">
      <c r="A68" s="242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</row>
    <row r="69" spans="1:14">
      <c r="A69" s="242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</row>
    <row r="70" spans="1:14">
      <c r="A70" s="242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</row>
    <row r="71" spans="1:14">
      <c r="A71" s="242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</row>
    <row r="72" spans="1:14">
      <c r="A72" s="242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</row>
    <row r="73" spans="1:14">
      <c r="A73" s="242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</row>
    <row r="74" spans="1:14">
      <c r="A74" s="242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</row>
    <row r="75" spans="1:14">
      <c r="A75" s="242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</row>
    <row r="76" spans="1:14">
      <c r="A76" s="242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</row>
    <row r="77" spans="1:14">
      <c r="A77" s="242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</row>
    <row r="78" spans="1:14">
      <c r="A78" s="242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</row>
    <row r="79" spans="1:14">
      <c r="A79" s="242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</row>
    <row r="80" spans="1:14">
      <c r="A80" s="242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</row>
    <row r="81" spans="1:14">
      <c r="A81" s="242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</row>
    <row r="82" spans="1:14">
      <c r="A82" s="242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</row>
    <row r="83" spans="1:14">
      <c r="A83" s="242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</row>
    <row r="84" spans="1:14">
      <c r="A84" s="242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</row>
    <row r="85" spans="1:14">
      <c r="A85" s="242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</row>
    <row r="86" spans="1:14">
      <c r="A86" s="242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</row>
    <row r="87" spans="1:14">
      <c r="A87" s="242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</row>
    <row r="88" spans="1:14">
      <c r="A88" s="242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</row>
    <row r="89" spans="1:14">
      <c r="A89" s="242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</row>
    <row r="90" spans="1:14">
      <c r="A90" s="242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</row>
    <row r="91" spans="1:14">
      <c r="A91" s="242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</row>
    <row r="92" spans="1:14">
      <c r="A92" s="242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</row>
    <row r="93" spans="1:14">
      <c r="A93" s="242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</row>
    <row r="94" spans="1:14">
      <c r="A94" s="242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</row>
    <row r="95" spans="1:14">
      <c r="A95" s="242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</row>
    <row r="96" spans="1:14">
      <c r="A96" s="242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</row>
    <row r="97" spans="1:14">
      <c r="A97" s="242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</row>
    <row r="98" spans="1:14">
      <c r="A98" s="242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</row>
    <row r="99" spans="1:14">
      <c r="A99" s="242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</row>
    <row r="100" spans="1:14">
      <c r="A100" s="242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</row>
    <row r="101" spans="1:14">
      <c r="A101" s="242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</row>
    <row r="102" spans="1:14">
      <c r="A102" s="242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</row>
    <row r="103" spans="1:14">
      <c r="A103" s="242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</row>
    <row r="104" spans="1:14">
      <c r="A104" s="242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</row>
    <row r="105" spans="1:14">
      <c r="A105" s="242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</row>
    <row r="106" spans="1:14">
      <c r="A106" s="242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</row>
    <row r="107" spans="1:14">
      <c r="A107" s="242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</row>
    <row r="108" spans="1:14">
      <c r="A108" s="242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</row>
    <row r="109" spans="1:14">
      <c r="A109" s="242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</row>
    <row r="110" spans="1:14">
      <c r="A110" s="242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</row>
    <row r="111" spans="1:14">
      <c r="A111" s="242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</row>
    <row r="112" spans="1:14">
      <c r="A112" s="242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</row>
    <row r="113" spans="1:14">
      <c r="A113" s="242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</row>
    <row r="114" spans="1:14">
      <c r="A114" s="242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</row>
    <row r="115" spans="1:14">
      <c r="A115" s="242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</row>
    <row r="116" spans="1:14">
      <c r="A116" s="242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</row>
    <row r="117" spans="1:14">
      <c r="A117" s="242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</row>
    <row r="118" spans="1:14">
      <c r="A118" s="242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</row>
    <row r="119" spans="1:14">
      <c r="A119" s="242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</row>
    <row r="120" spans="1:14">
      <c r="A120" s="242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</row>
    <row r="121" spans="1:14">
      <c r="A121" s="242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</row>
    <row r="122" spans="1:14">
      <c r="A122" s="242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</row>
    <row r="123" spans="1:14">
      <c r="A123" s="242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</row>
    <row r="124" spans="1:14">
      <c r="A124" s="242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</row>
    <row r="125" spans="1:14">
      <c r="A125" s="242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</row>
    <row r="126" spans="1:14">
      <c r="A126" s="242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</row>
    <row r="127" spans="1:14">
      <c r="A127" s="242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</row>
    <row r="128" spans="1:14">
      <c r="A128" s="242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</row>
    <row r="129" spans="1:14">
      <c r="A129" s="242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</row>
    <row r="130" spans="1:14">
      <c r="A130" s="242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</row>
    <row r="131" spans="1:14">
      <c r="A131" s="242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</row>
    <row r="132" spans="1:14">
      <c r="A132" s="242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</row>
    <row r="133" spans="1:14">
      <c r="A133" s="242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</row>
    <row r="134" spans="1:14">
      <c r="A134" s="242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</row>
    <row r="135" spans="1:14">
      <c r="A135" s="242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</row>
    <row r="136" spans="1:14">
      <c r="A136" s="242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</row>
    <row r="137" spans="1:14">
      <c r="A137" s="242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</row>
    <row r="138" spans="1:14">
      <c r="A138" s="242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</row>
    <row r="139" spans="1:14">
      <c r="A139" s="242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</row>
    <row r="140" spans="1:14">
      <c r="A140" s="242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</row>
    <row r="141" spans="1:14">
      <c r="A141" s="242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</row>
    <row r="142" spans="1:14">
      <c r="A142" s="242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</row>
    <row r="143" spans="1:14">
      <c r="A143" s="242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</row>
    <row r="144" spans="1:14">
      <c r="A144" s="242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</row>
    <row r="145" spans="1:14">
      <c r="A145" s="242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</row>
    <row r="146" spans="1:14">
      <c r="A146" s="242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</row>
    <row r="147" spans="1:14">
      <c r="A147" s="242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</row>
    <row r="148" spans="1:14">
      <c r="A148" s="242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</row>
    <row r="149" spans="1:14">
      <c r="A149" s="242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</row>
    <row r="150" spans="1:14">
      <c r="A150" s="242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</row>
    <row r="151" spans="1:14">
      <c r="A151" s="242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</row>
    <row r="152" spans="1:14">
      <c r="A152" s="242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</row>
    <row r="153" spans="1:14">
      <c r="A153" s="242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</row>
    <row r="154" spans="1:14">
      <c r="A154" s="242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</row>
    <row r="155" spans="1:14">
      <c r="A155" s="242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</row>
    <row r="156" spans="1:14">
      <c r="A156" s="242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</row>
    <row r="157" spans="1:14">
      <c r="A157" s="242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</row>
    <row r="158" spans="1:14">
      <c r="A158" s="242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</row>
    <row r="159" spans="1:14">
      <c r="A159" s="242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</row>
    <row r="160" spans="1:14">
      <c r="A160" s="242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</row>
    <row r="161" spans="1:14">
      <c r="A161" s="242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</row>
    <row r="162" spans="1:14">
      <c r="A162" s="242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</row>
    <row r="163" spans="1:14">
      <c r="A163" s="242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</row>
    <row r="164" spans="1:14">
      <c r="A164" s="242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</row>
    <row r="165" spans="1:14">
      <c r="A165" s="242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</row>
    <row r="166" spans="1:14">
      <c r="A166" s="242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</row>
    <row r="167" spans="1:14">
      <c r="A167" s="242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</row>
    <row r="168" spans="1:14">
      <c r="A168" s="242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</row>
    <row r="169" spans="1:14">
      <c r="A169" s="242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</row>
    <row r="170" spans="1:14">
      <c r="A170" s="242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</row>
    <row r="171" spans="1:14">
      <c r="A171" s="242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</row>
    <row r="172" spans="1:14">
      <c r="A172" s="242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</row>
    <row r="173" spans="1:14">
      <c r="A173" s="242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</row>
    <row r="174" spans="1:14">
      <c r="A174" s="242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</row>
    <row r="175" spans="1:14">
      <c r="A175" s="242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</row>
    <row r="176" spans="1:14">
      <c r="A176" s="242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</row>
    <row r="177" spans="1:14">
      <c r="A177" s="242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</row>
    <row r="178" spans="1:14">
      <c r="A178" s="242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</row>
    <row r="179" spans="1:14">
      <c r="A179" s="242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</row>
    <row r="180" spans="1:14">
      <c r="A180" s="242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</row>
    <row r="181" spans="1:14">
      <c r="A181" s="242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</row>
    <row r="182" spans="1:14">
      <c r="A182" s="242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</row>
    <row r="183" spans="1:14">
      <c r="A183" s="242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</row>
    <row r="184" spans="1:14">
      <c r="A184" s="242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</row>
    <row r="185" spans="1:14">
      <c r="A185" s="242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</row>
    <row r="186" spans="1:14">
      <c r="A186" s="242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</row>
    <row r="187" spans="1:14">
      <c r="A187" s="242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</row>
    <row r="188" spans="1:14">
      <c r="A188" s="242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</row>
    <row r="189" spans="1:14">
      <c r="A189" s="242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</row>
    <row r="190" spans="1:14">
      <c r="A190" s="242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</row>
    <row r="191" spans="1:14">
      <c r="A191" s="242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</row>
    <row r="192" spans="1:14">
      <c r="A192" s="242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</row>
    <row r="193" spans="1:14">
      <c r="A193" s="242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</row>
    <row r="194" spans="1:14">
      <c r="A194" s="242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</row>
    <row r="195" spans="1:14">
      <c r="A195" s="242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</row>
    <row r="196" spans="1:14">
      <c r="A196" s="242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</row>
    <row r="197" spans="1:14">
      <c r="A197" s="242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</row>
    <row r="198" spans="1:14">
      <c r="A198" s="242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</row>
    <row r="199" spans="1:14">
      <c r="A199" s="242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</row>
    <row r="200" spans="1:14">
      <c r="A200" s="242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</row>
    <row r="201" spans="1:14">
      <c r="A201" s="242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</row>
    <row r="202" spans="1:14">
      <c r="A202" s="242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</row>
    <row r="203" spans="1:14">
      <c r="A203" s="242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</row>
    <row r="204" spans="1:14">
      <c r="A204" s="242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</row>
    <row r="205" spans="1:14">
      <c r="A205" s="242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</row>
    <row r="206" spans="1:14">
      <c r="A206" s="242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</row>
    <row r="207" spans="1:14">
      <c r="A207" s="242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</row>
    <row r="208" spans="1:14">
      <c r="A208" s="242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</row>
    <row r="209" spans="1:14">
      <c r="A209" s="242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</row>
    <row r="210" spans="1:14">
      <c r="A210" s="242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</row>
    <row r="211" spans="1:14">
      <c r="A211" s="242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</row>
    <row r="212" spans="1:14">
      <c r="A212" s="242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</row>
    <row r="213" spans="1:14">
      <c r="A213" s="242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</row>
    <row r="214" spans="1:14">
      <c r="A214" s="242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</row>
    <row r="215" spans="1:14">
      <c r="A215" s="242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</row>
    <row r="216" spans="1:14">
      <c r="A216" s="242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</row>
    <row r="217" spans="1:14">
      <c r="A217" s="242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</row>
    <row r="218" spans="1:14">
      <c r="A218" s="242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</row>
    <row r="219" spans="1:14">
      <c r="A219" s="242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</row>
    <row r="220" spans="1:14">
      <c r="A220" s="242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</row>
    <row r="221" spans="1:14">
      <c r="A221" s="242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</row>
    <row r="222" spans="1:14">
      <c r="A222" s="242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</row>
    <row r="223" spans="1:14">
      <c r="A223" s="242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</row>
    <row r="224" spans="1:14">
      <c r="A224" s="242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</row>
    <row r="225" spans="1:14">
      <c r="A225" s="242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</row>
    <row r="226" spans="1:14">
      <c r="A226" s="242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</row>
    <row r="227" spans="1:14">
      <c r="A227" s="242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</row>
    <row r="228" spans="1:14">
      <c r="A228" s="242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</row>
    <row r="229" spans="1:14">
      <c r="A229" s="242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</row>
    <row r="230" spans="1:14">
      <c r="A230" s="242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</row>
    <row r="231" spans="1:14">
      <c r="A231" s="242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</row>
    <row r="232" spans="1:14">
      <c r="A232" s="242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</row>
    <row r="233" spans="1:14">
      <c r="A233" s="242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</row>
    <row r="234" spans="1:14">
      <c r="A234" s="242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</row>
    <row r="235" spans="1:14">
      <c r="A235" s="242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</row>
    <row r="236" spans="1:14">
      <c r="A236" s="242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</row>
    <row r="237" spans="1:14">
      <c r="A237" s="242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</row>
    <row r="238" spans="1:14">
      <c r="A238" s="242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</row>
    <row r="239" spans="1:14">
      <c r="A239" s="242"/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</row>
    <row r="240" spans="1:14">
      <c r="A240" s="242"/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</row>
    <row r="241" spans="1:14">
      <c r="A241" s="242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</row>
  </sheetData>
  <mergeCells count="5">
    <mergeCell ref="U3:U7"/>
    <mergeCell ref="B3:K3"/>
    <mergeCell ref="L3:R3"/>
    <mergeCell ref="L1:U1"/>
    <mergeCell ref="A1:K1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I18"/>
  <sheetViews>
    <sheetView view="pageBreakPreview" zoomScale="85" zoomScaleNormal="100" zoomScaleSheetLayoutView="85" workbookViewId="0">
      <selection sqref="A1:E1"/>
    </sheetView>
  </sheetViews>
  <sheetFormatPr defaultRowHeight="17.25"/>
  <cols>
    <col min="1" max="1" width="18.625" style="87" customWidth="1"/>
    <col min="2" max="4" width="14.625" style="87" customWidth="1"/>
    <col min="5" max="5" width="15.625" style="87" customWidth="1"/>
    <col min="6" max="6" width="14.375" style="87" customWidth="1"/>
    <col min="7" max="7" width="18.25" style="87" customWidth="1"/>
    <col min="8" max="8" width="12.875" style="87" customWidth="1"/>
    <col min="9" max="9" width="32.875" style="87" customWidth="1"/>
    <col min="10" max="16384" width="9" style="87"/>
  </cols>
  <sheetData>
    <row r="1" spans="1:9" s="386" customFormat="1" ht="39.950000000000003" customHeight="1">
      <c r="A1" s="641" t="s">
        <v>301</v>
      </c>
      <c r="B1" s="641"/>
      <c r="C1" s="641"/>
      <c r="D1" s="641"/>
      <c r="E1" s="641"/>
      <c r="F1" s="641" t="s">
        <v>512</v>
      </c>
      <c r="G1" s="641"/>
      <c r="H1" s="641"/>
      <c r="I1" s="641"/>
    </row>
    <row r="2" spans="1:9" s="43" customFormat="1" ht="27" customHeight="1" thickBot="1">
      <c r="A2" s="43" t="s">
        <v>302</v>
      </c>
      <c r="I2" s="248" t="s">
        <v>142</v>
      </c>
    </row>
    <row r="3" spans="1:9" s="397" customFormat="1" ht="19.5" customHeight="1" thickTop="1">
      <c r="A3" s="694" t="s">
        <v>303</v>
      </c>
      <c r="B3" s="693" t="s">
        <v>304</v>
      </c>
      <c r="C3" s="693" t="s">
        <v>305</v>
      </c>
      <c r="D3" s="646" t="s">
        <v>306</v>
      </c>
      <c r="E3" s="646" t="s">
        <v>307</v>
      </c>
      <c r="F3" s="643" t="s">
        <v>308</v>
      </c>
      <c r="G3" s="673" t="s">
        <v>309</v>
      </c>
      <c r="H3" s="693" t="s">
        <v>310</v>
      </c>
      <c r="I3" s="649" t="s">
        <v>150</v>
      </c>
    </row>
    <row r="4" spans="1:9" s="397" customFormat="1" ht="9" hidden="1" customHeight="1" thickTop="1">
      <c r="A4" s="644"/>
      <c r="B4" s="674"/>
      <c r="C4" s="674"/>
      <c r="D4" s="647"/>
      <c r="E4" s="647"/>
      <c r="F4" s="644"/>
      <c r="G4" s="674"/>
      <c r="H4" s="674"/>
      <c r="I4" s="647"/>
    </row>
    <row r="5" spans="1:9" s="397" customFormat="1" ht="49.5" customHeight="1">
      <c r="A5" s="645"/>
      <c r="B5" s="410" t="s">
        <v>65</v>
      </c>
      <c r="C5" s="410" t="s">
        <v>87</v>
      </c>
      <c r="D5" s="415" t="s">
        <v>380</v>
      </c>
      <c r="E5" s="415" t="s">
        <v>88</v>
      </c>
      <c r="F5" s="487" t="s">
        <v>89</v>
      </c>
      <c r="G5" s="465" t="s">
        <v>502</v>
      </c>
      <c r="H5" s="410" t="s">
        <v>90</v>
      </c>
      <c r="I5" s="648"/>
    </row>
    <row r="6" spans="1:9" s="45" customFormat="1" ht="13.5" customHeight="1">
      <c r="A6" s="49" t="s">
        <v>76</v>
      </c>
      <c r="B6" s="251">
        <v>22905</v>
      </c>
      <c r="C6" s="251">
        <v>12115</v>
      </c>
      <c r="D6" s="251">
        <v>5129</v>
      </c>
      <c r="E6" s="251">
        <v>3655</v>
      </c>
      <c r="F6" s="251">
        <v>875</v>
      </c>
      <c r="G6" s="251">
        <v>452</v>
      </c>
      <c r="H6" s="251">
        <v>679</v>
      </c>
      <c r="I6" s="47">
        <v>2000</v>
      </c>
    </row>
    <row r="7" spans="1:9" s="45" customFormat="1" ht="13.5" customHeight="1">
      <c r="A7" s="49">
        <v>2005</v>
      </c>
      <c r="B7" s="251">
        <v>26897</v>
      </c>
      <c r="C7" s="251">
        <v>11752</v>
      </c>
      <c r="D7" s="251">
        <v>3892</v>
      </c>
      <c r="E7" s="251">
        <v>9135</v>
      </c>
      <c r="F7" s="251">
        <v>821</v>
      </c>
      <c r="G7" s="251">
        <v>317</v>
      </c>
      <c r="H7" s="252">
        <v>980</v>
      </c>
      <c r="I7" s="46">
        <v>2005</v>
      </c>
    </row>
    <row r="8" spans="1:9" s="45" customFormat="1" ht="13.5" customHeight="1">
      <c r="A8" s="49">
        <v>2010</v>
      </c>
      <c r="B8" s="251">
        <v>32413</v>
      </c>
      <c r="C8" s="251">
        <v>15080</v>
      </c>
      <c r="D8" s="251">
        <v>8864</v>
      </c>
      <c r="E8" s="251">
        <v>6794</v>
      </c>
      <c r="F8" s="251">
        <v>669</v>
      </c>
      <c r="G8" s="251">
        <v>315</v>
      </c>
      <c r="H8" s="252">
        <v>691</v>
      </c>
      <c r="I8" s="46">
        <v>2010</v>
      </c>
    </row>
    <row r="9" spans="1:9" s="76" customFormat="1" ht="13.5" customHeight="1">
      <c r="A9" s="49">
        <v>2015</v>
      </c>
      <c r="B9" s="253">
        <v>36222</v>
      </c>
      <c r="C9" s="253">
        <v>19065</v>
      </c>
      <c r="D9" s="253">
        <v>5970</v>
      </c>
      <c r="E9" s="253">
        <v>7666</v>
      </c>
      <c r="F9" s="253">
        <v>1534</v>
      </c>
      <c r="G9" s="253">
        <v>110</v>
      </c>
      <c r="H9" s="254">
        <v>1877</v>
      </c>
      <c r="I9" s="46">
        <v>2015</v>
      </c>
    </row>
    <row r="10" spans="1:9" s="76" customFormat="1" ht="13.5" customHeight="1">
      <c r="A10" s="110">
        <v>2020</v>
      </c>
      <c r="B10" s="255">
        <v>37936</v>
      </c>
      <c r="C10" s="255">
        <v>23177</v>
      </c>
      <c r="D10" s="255">
        <v>4432</v>
      </c>
      <c r="E10" s="255">
        <v>7919</v>
      </c>
      <c r="F10" s="255">
        <v>971</v>
      </c>
      <c r="G10" s="255">
        <v>174</v>
      </c>
      <c r="H10" s="256">
        <v>1263</v>
      </c>
      <c r="I10" s="257">
        <v>2020</v>
      </c>
    </row>
    <row r="11" spans="1:9" s="45" customFormat="1" ht="13.5" customHeight="1">
      <c r="A11" s="49" t="s">
        <v>383</v>
      </c>
      <c r="B11" s="253">
        <v>36665</v>
      </c>
      <c r="C11" s="253">
        <v>22569</v>
      </c>
      <c r="D11" s="253">
        <v>4423</v>
      </c>
      <c r="E11" s="253">
        <v>7662</v>
      </c>
      <c r="F11" s="253">
        <v>719</v>
      </c>
      <c r="G11" s="253">
        <v>142</v>
      </c>
      <c r="H11" s="254">
        <v>1150</v>
      </c>
      <c r="I11" s="46" t="s">
        <v>390</v>
      </c>
    </row>
    <row r="12" spans="1:9" s="45" customFormat="1" ht="13.5" customHeight="1">
      <c r="A12" s="49" t="s">
        <v>384</v>
      </c>
      <c r="B12" s="253">
        <v>9102</v>
      </c>
      <c r="C12" s="253">
        <v>5060</v>
      </c>
      <c r="D12" s="253">
        <v>939</v>
      </c>
      <c r="E12" s="253">
        <v>2237</v>
      </c>
      <c r="F12" s="253">
        <v>420</v>
      </c>
      <c r="G12" s="253">
        <v>50</v>
      </c>
      <c r="H12" s="254">
        <v>396</v>
      </c>
      <c r="I12" s="46" t="s">
        <v>92</v>
      </c>
    </row>
    <row r="13" spans="1:9" s="45" customFormat="1" ht="13.5" customHeight="1">
      <c r="A13" s="49" t="s">
        <v>385</v>
      </c>
      <c r="B13" s="253">
        <v>19850</v>
      </c>
      <c r="C13" s="253">
        <v>13647</v>
      </c>
      <c r="D13" s="253">
        <v>2501</v>
      </c>
      <c r="E13" s="253">
        <v>3062</v>
      </c>
      <c r="F13" s="253">
        <v>139</v>
      </c>
      <c r="G13" s="253">
        <v>42</v>
      </c>
      <c r="H13" s="254">
        <v>459</v>
      </c>
      <c r="I13" s="46" t="s">
        <v>93</v>
      </c>
    </row>
    <row r="14" spans="1:9" s="45" customFormat="1" ht="13.5" customHeight="1">
      <c r="A14" s="49" t="s">
        <v>386</v>
      </c>
      <c r="B14" s="253">
        <v>1969</v>
      </c>
      <c r="C14" s="253">
        <v>1207</v>
      </c>
      <c r="D14" s="253">
        <v>268</v>
      </c>
      <c r="E14" s="253">
        <v>348</v>
      </c>
      <c r="F14" s="253">
        <v>39</v>
      </c>
      <c r="G14" s="253">
        <v>22</v>
      </c>
      <c r="H14" s="254">
        <v>85</v>
      </c>
      <c r="I14" s="46" t="s">
        <v>94</v>
      </c>
    </row>
    <row r="15" spans="1:9" s="45" customFormat="1" ht="13.5" customHeight="1">
      <c r="A15" s="49" t="s">
        <v>387</v>
      </c>
      <c r="B15" s="253">
        <v>5321</v>
      </c>
      <c r="C15" s="253">
        <v>2451</v>
      </c>
      <c r="D15" s="253">
        <v>697</v>
      </c>
      <c r="E15" s="253">
        <v>1879</v>
      </c>
      <c r="F15" s="253">
        <v>87</v>
      </c>
      <c r="G15" s="253">
        <v>28</v>
      </c>
      <c r="H15" s="254">
        <v>179</v>
      </c>
      <c r="I15" s="250" t="s">
        <v>500</v>
      </c>
    </row>
    <row r="16" spans="1:9" s="45" customFormat="1" ht="13.5" customHeight="1">
      <c r="A16" s="49" t="s">
        <v>388</v>
      </c>
      <c r="B16" s="253">
        <v>423</v>
      </c>
      <c r="C16" s="253">
        <v>204</v>
      </c>
      <c r="D16" s="253">
        <v>18</v>
      </c>
      <c r="E16" s="253">
        <v>136</v>
      </c>
      <c r="F16" s="253">
        <v>34</v>
      </c>
      <c r="G16" s="258" t="s">
        <v>416</v>
      </c>
      <c r="H16" s="254">
        <v>31</v>
      </c>
      <c r="I16" s="46" t="s">
        <v>499</v>
      </c>
    </row>
    <row r="17" spans="1:9" s="45" customFormat="1" ht="13.5" customHeight="1">
      <c r="A17" s="201" t="s">
        <v>389</v>
      </c>
      <c r="B17" s="259">
        <v>1271</v>
      </c>
      <c r="C17" s="259">
        <v>608</v>
      </c>
      <c r="D17" s="259">
        <v>9</v>
      </c>
      <c r="E17" s="259">
        <v>257</v>
      </c>
      <c r="F17" s="259">
        <v>252</v>
      </c>
      <c r="G17" s="259">
        <v>32</v>
      </c>
      <c r="H17" s="260">
        <v>113</v>
      </c>
      <c r="I17" s="249" t="s">
        <v>501</v>
      </c>
    </row>
    <row r="18" spans="1:9" s="45" customFormat="1" ht="22.5" customHeight="1">
      <c r="A18" s="45" t="s">
        <v>518</v>
      </c>
      <c r="I18" s="61" t="s">
        <v>367</v>
      </c>
    </row>
  </sheetData>
  <mergeCells count="11">
    <mergeCell ref="A1:E1"/>
    <mergeCell ref="F1:I1"/>
    <mergeCell ref="B3:B4"/>
    <mergeCell ref="C3:C4"/>
    <mergeCell ref="D3:D4"/>
    <mergeCell ref="A3:A5"/>
    <mergeCell ref="E3:E4"/>
    <mergeCell ref="F3:F4"/>
    <mergeCell ref="G3:G4"/>
    <mergeCell ref="H3:H4"/>
    <mergeCell ref="I3:I5"/>
  </mergeCells>
  <phoneticPr fontId="13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K12"/>
  <sheetViews>
    <sheetView view="pageBreakPreview" zoomScaleNormal="100" zoomScaleSheetLayoutView="100" workbookViewId="0">
      <selection sqref="A1:E1"/>
    </sheetView>
  </sheetViews>
  <sheetFormatPr defaultRowHeight="17.25"/>
  <cols>
    <col min="1" max="1" width="17.625" style="87" customWidth="1"/>
    <col min="2" max="4" width="15" style="87" customWidth="1"/>
    <col min="5" max="5" width="15.625" style="87" customWidth="1"/>
    <col min="6" max="6" width="14.25" style="87" customWidth="1"/>
    <col min="7" max="7" width="14.625" style="87" customWidth="1"/>
    <col min="8" max="9" width="14.5" style="87" customWidth="1"/>
    <col min="10" max="10" width="20.5" style="87" customWidth="1"/>
    <col min="11" max="16384" width="9" style="87"/>
  </cols>
  <sheetData>
    <row r="1" spans="1:11" s="154" customFormat="1" ht="39.950000000000003" customHeight="1">
      <c r="A1" s="641" t="s">
        <v>312</v>
      </c>
      <c r="B1" s="641"/>
      <c r="C1" s="641"/>
      <c r="D1" s="641"/>
      <c r="E1" s="641"/>
      <c r="F1" s="641" t="s">
        <v>135</v>
      </c>
      <c r="G1" s="641"/>
      <c r="H1" s="641"/>
      <c r="I1" s="641"/>
      <c r="J1" s="641"/>
    </row>
    <row r="2" spans="1:11" s="43" customFormat="1" ht="27" customHeight="1" thickBot="1">
      <c r="A2" s="43" t="s">
        <v>311</v>
      </c>
      <c r="I2" s="44"/>
      <c r="J2" s="44" t="s">
        <v>77</v>
      </c>
    </row>
    <row r="3" spans="1:11" s="397" customFormat="1" ht="23.25" customHeight="1" thickTop="1">
      <c r="A3" s="694" t="s">
        <v>313</v>
      </c>
      <c r="B3" s="646" t="s">
        <v>314</v>
      </c>
      <c r="C3" s="681"/>
      <c r="D3" s="681"/>
      <c r="E3" s="681"/>
      <c r="F3" s="656" t="s">
        <v>91</v>
      </c>
      <c r="G3" s="656"/>
      <c r="H3" s="657"/>
      <c r="I3" s="673" t="s">
        <v>503</v>
      </c>
      <c r="J3" s="646" t="s">
        <v>514</v>
      </c>
    </row>
    <row r="4" spans="1:11" s="397" customFormat="1" ht="31.5" customHeight="1">
      <c r="A4" s="696"/>
      <c r="B4" s="465" t="s">
        <v>315</v>
      </c>
      <c r="C4" s="488">
        <v>1</v>
      </c>
      <c r="D4" s="489">
        <v>2</v>
      </c>
      <c r="E4" s="489">
        <v>3</v>
      </c>
      <c r="F4" s="490">
        <v>4</v>
      </c>
      <c r="G4" s="488">
        <v>5</v>
      </c>
      <c r="H4" s="491" t="s">
        <v>316</v>
      </c>
      <c r="I4" s="675"/>
      <c r="J4" s="648"/>
    </row>
    <row r="5" spans="1:11" s="45" customFormat="1" ht="24.75" customHeight="1">
      <c r="A5" s="49">
        <v>2000</v>
      </c>
      <c r="B5" s="243">
        <v>22905</v>
      </c>
      <c r="C5" s="243">
        <v>1448</v>
      </c>
      <c r="D5" s="243">
        <v>3211</v>
      </c>
      <c r="E5" s="243">
        <v>7567</v>
      </c>
      <c r="F5" s="243">
        <v>9308</v>
      </c>
      <c r="G5" s="243">
        <v>1013</v>
      </c>
      <c r="H5" s="243">
        <v>358</v>
      </c>
      <c r="I5" s="244">
        <v>3.3</v>
      </c>
      <c r="J5" s="47">
        <v>2000</v>
      </c>
    </row>
    <row r="6" spans="1:11" s="45" customFormat="1" ht="24.75" customHeight="1">
      <c r="A6" s="49">
        <v>2005</v>
      </c>
      <c r="B6" s="243">
        <v>26897</v>
      </c>
      <c r="C6" s="243">
        <v>926</v>
      </c>
      <c r="D6" s="243">
        <v>2301</v>
      </c>
      <c r="E6" s="243">
        <v>7067</v>
      </c>
      <c r="F6" s="243">
        <v>15145</v>
      </c>
      <c r="G6" s="243">
        <v>1061</v>
      </c>
      <c r="H6" s="243">
        <v>397</v>
      </c>
      <c r="I6" s="245">
        <v>3.5</v>
      </c>
      <c r="J6" s="46">
        <v>2005</v>
      </c>
    </row>
    <row r="7" spans="1:11" s="45" customFormat="1" ht="24.75" customHeight="1">
      <c r="A7" s="49">
        <v>2010</v>
      </c>
      <c r="B7" s="243">
        <v>32413</v>
      </c>
      <c r="C7" s="243">
        <v>804</v>
      </c>
      <c r="D7" s="243">
        <v>1829</v>
      </c>
      <c r="E7" s="243">
        <v>8021</v>
      </c>
      <c r="F7" s="243">
        <v>18208</v>
      </c>
      <c r="G7" s="243">
        <v>2850</v>
      </c>
      <c r="H7" s="243">
        <v>701</v>
      </c>
      <c r="I7" s="245">
        <v>3.7</v>
      </c>
      <c r="J7" s="46">
        <v>2010</v>
      </c>
    </row>
    <row r="8" spans="1:11" s="45" customFormat="1" ht="24.75" customHeight="1">
      <c r="A8" s="49">
        <v>2015</v>
      </c>
      <c r="B8" s="246">
        <v>36222</v>
      </c>
      <c r="C8" s="246">
        <v>1632</v>
      </c>
      <c r="D8" s="246">
        <v>2049</v>
      </c>
      <c r="E8" s="246">
        <v>8815</v>
      </c>
      <c r="F8" s="246">
        <v>16990</v>
      </c>
      <c r="G8" s="246">
        <v>5468</v>
      </c>
      <c r="H8" s="246">
        <v>1268</v>
      </c>
      <c r="I8" s="244">
        <v>3.7</v>
      </c>
      <c r="J8" s="47">
        <v>2015</v>
      </c>
    </row>
    <row r="9" spans="1:11" s="45" customFormat="1" ht="24.75" customHeight="1">
      <c r="A9" s="588">
        <v>2020</v>
      </c>
      <c r="B9" s="149">
        <v>37936</v>
      </c>
      <c r="C9" s="149">
        <v>1928</v>
      </c>
      <c r="D9" s="149">
        <v>1618</v>
      </c>
      <c r="E9" s="149">
        <v>9187</v>
      </c>
      <c r="F9" s="149">
        <v>20996</v>
      </c>
      <c r="G9" s="149">
        <v>3300</v>
      </c>
      <c r="H9" s="149">
        <v>907</v>
      </c>
      <c r="I9" s="589">
        <v>3.7</v>
      </c>
      <c r="J9" s="79">
        <v>2020</v>
      </c>
    </row>
    <row r="10" spans="1:11" s="45" customFormat="1" ht="15" customHeight="1">
      <c r="A10" s="45" t="s">
        <v>520</v>
      </c>
      <c r="J10" s="61" t="s">
        <v>367</v>
      </c>
      <c r="K10" s="152"/>
    </row>
    <row r="11" spans="1:11" s="45" customFormat="1" ht="15" customHeight="1">
      <c r="A11" s="247" t="s">
        <v>423</v>
      </c>
      <c r="H11" s="695"/>
      <c r="I11" s="695"/>
      <c r="J11" s="695"/>
    </row>
    <row r="12" spans="1:11" s="45" customFormat="1" ht="15" customHeight="1">
      <c r="A12" s="247" t="s">
        <v>424</v>
      </c>
    </row>
  </sheetData>
  <mergeCells count="8">
    <mergeCell ref="H11:J11"/>
    <mergeCell ref="A1:E1"/>
    <mergeCell ref="F3:H3"/>
    <mergeCell ref="I3:I4"/>
    <mergeCell ref="F1:J1"/>
    <mergeCell ref="B3:E3"/>
    <mergeCell ref="J3:J4"/>
    <mergeCell ref="A3:A4"/>
  </mergeCells>
  <phoneticPr fontId="8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 지정된 범위</vt:lpstr>
      </vt:variant>
      <vt:variant>
        <vt:i4>16</vt:i4>
      </vt:variant>
    </vt:vector>
  </HeadingPairs>
  <TitlesOfParts>
    <vt:vector size="33" baseType="lpstr">
      <vt:lpstr>1.인구추이(등록인구추이)</vt:lpstr>
      <vt:lpstr>1.인구추이(거소신고인수)</vt:lpstr>
      <vt:lpstr>2.동별세대및등록인구</vt:lpstr>
      <vt:lpstr>3.연령별(5세별)및성별인구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'1.인구추이(거소신고인수)'!Print_Area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'13.외국인과의혼인'!Print_Area</vt:lpstr>
      <vt:lpstr>'2.동별세대및등록인구'!Print_Area</vt:lpstr>
      <vt:lpstr>'3.연령별(5세별)및성별인구'!Print_Area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2024-11-15T06:48:59Z</cp:lastPrinted>
  <dcterms:created xsi:type="dcterms:W3CDTF">2000-11-20T02:35:44Z</dcterms:created>
  <dcterms:modified xsi:type="dcterms:W3CDTF">2025-12-01T11:37:44Z</dcterms:modified>
</cp:coreProperties>
</file>